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25" activeTab="2"/>
  </bookViews>
  <sheets>
    <sheet name=" Свод" sheetId="1" r:id="rId1"/>
    <sheet name="Район" sheetId="2" r:id="rId2"/>
    <sheet name="поселение 1" sheetId="3" r:id="rId3"/>
    <sheet name="поселение 2" sheetId="4" r:id="rId4"/>
  </sheets>
  <definedNames>
    <definedName name="_xlnm.Print_Area" localSheetId="0">' Свод'!$A$2:$D$60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4" l="1"/>
  <c r="C62" i="4"/>
  <c r="D60" i="4"/>
  <c r="C60" i="4"/>
  <c r="D47" i="4"/>
  <c r="C47" i="4"/>
  <c r="D44" i="4"/>
  <c r="C44" i="4"/>
  <c r="D41" i="4"/>
  <c r="C41" i="4"/>
  <c r="D35" i="4"/>
  <c r="C35" i="4"/>
  <c r="D32" i="4"/>
  <c r="C32" i="4"/>
  <c r="D29" i="4"/>
  <c r="C29" i="4"/>
  <c r="D27" i="4"/>
  <c r="C27" i="4"/>
  <c r="C25" i="4" s="1"/>
  <c r="D26" i="4"/>
  <c r="D25" i="4" s="1"/>
  <c r="C26" i="4"/>
  <c r="D18" i="4"/>
  <c r="C18" i="4"/>
  <c r="D12" i="4"/>
  <c r="D10" i="4" s="1"/>
  <c r="D8" i="4" s="1"/>
  <c r="C12" i="4"/>
  <c r="C10" i="4" s="1"/>
  <c r="C8" i="4" s="1"/>
  <c r="D62" i="3"/>
  <c r="C62" i="3"/>
  <c r="D60" i="3"/>
  <c r="C60" i="3"/>
  <c r="D47" i="3"/>
  <c r="C47" i="3"/>
  <c r="D44" i="3"/>
  <c r="C44" i="3"/>
  <c r="D41" i="3"/>
  <c r="C41" i="3"/>
  <c r="D35" i="3"/>
  <c r="C35" i="3"/>
  <c r="D32" i="3"/>
  <c r="C32" i="3"/>
  <c r="D29" i="3"/>
  <c r="C29" i="3"/>
  <c r="D27" i="3"/>
  <c r="C27" i="3"/>
  <c r="D26" i="3"/>
  <c r="C25" i="3"/>
  <c r="D18" i="3"/>
  <c r="C18" i="3"/>
  <c r="D12" i="3"/>
  <c r="D10" i="3" s="1"/>
  <c r="D8" i="3" s="1"/>
  <c r="C12" i="3"/>
  <c r="C10" i="3" s="1"/>
  <c r="C8" i="3" s="1"/>
  <c r="D62" i="2"/>
  <c r="C62" i="2"/>
  <c r="D50" i="2"/>
  <c r="D60" i="2" s="1"/>
  <c r="C50" i="2"/>
  <c r="C60" i="2" s="1"/>
  <c r="D47" i="2"/>
  <c r="C47" i="2"/>
  <c r="D44" i="2"/>
  <c r="C44" i="2"/>
  <c r="D41" i="2"/>
  <c r="C41" i="2"/>
  <c r="D35" i="2"/>
  <c r="C35" i="2"/>
  <c r="D32" i="2"/>
  <c r="C32" i="2"/>
  <c r="D29" i="2"/>
  <c r="C29" i="2"/>
  <c r="D27" i="2"/>
  <c r="C27" i="2"/>
  <c r="D26" i="2"/>
  <c r="C26" i="2"/>
  <c r="C25" i="2" s="1"/>
  <c r="D18" i="2"/>
  <c r="C18" i="2"/>
  <c r="D12" i="2"/>
  <c r="C12" i="2"/>
  <c r="C10" i="2" s="1"/>
  <c r="C8" i="2" s="1"/>
  <c r="D10" i="2"/>
  <c r="D8" i="2" s="1"/>
  <c r="D25" i="2" l="1"/>
  <c r="D25" i="3"/>
  <c r="D57" i="3" s="1"/>
  <c r="C57" i="4"/>
  <c r="C58" i="4"/>
  <c r="D57" i="4"/>
  <c r="D58" i="4"/>
  <c r="D58" i="3"/>
  <c r="C58" i="3"/>
  <c r="C57" i="3"/>
  <c r="C58" i="2"/>
  <c r="C57" i="2"/>
  <c r="D57" i="2"/>
  <c r="D58" i="2"/>
  <c r="D63" i="1"/>
  <c r="C63" i="1"/>
  <c r="D28" i="1"/>
  <c r="C28" i="1"/>
  <c r="D51" i="1"/>
  <c r="D27" i="1" s="1"/>
  <c r="C51" i="1"/>
  <c r="D19" i="1"/>
  <c r="C19" i="1"/>
  <c r="D13" i="1"/>
  <c r="C13" i="1"/>
  <c r="D26" i="1" l="1"/>
  <c r="C26" i="1"/>
  <c r="D42" i="1"/>
  <c r="C42" i="1"/>
  <c r="D48" i="1"/>
  <c r="C48" i="1"/>
  <c r="D45" i="1"/>
  <c r="C45" i="1"/>
  <c r="C33" i="1"/>
  <c r="D33" i="1"/>
  <c r="C58" i="1" l="1"/>
  <c r="C61" i="1"/>
  <c r="D11" i="1"/>
  <c r="D9" i="1" s="1"/>
  <c r="D58" i="1" s="1"/>
  <c r="D61" i="1"/>
  <c r="D30" i="1"/>
  <c r="C59" i="1" l="1"/>
  <c r="D59" i="1"/>
  <c r="D36" i="1"/>
  <c r="C36" i="1" l="1"/>
  <c r="C30" i="1"/>
</calcChain>
</file>

<file path=xl/sharedStrings.xml><?xml version="1.0" encoding="utf-8"?>
<sst xmlns="http://schemas.openxmlformats.org/spreadsheetml/2006/main" count="375" uniqueCount="76">
  <si>
    <t>Наименование показателей</t>
  </si>
  <si>
    <t>1.</t>
  </si>
  <si>
    <t>1.1.</t>
  </si>
  <si>
    <t>1.2.</t>
  </si>
  <si>
    <t>в том числе:</t>
  </si>
  <si>
    <t>1.2.1</t>
  </si>
  <si>
    <t>1.2.2</t>
  </si>
  <si>
    <t>2.</t>
  </si>
  <si>
    <t>2.2.</t>
  </si>
  <si>
    <t>в том числе направления расходования:</t>
  </si>
  <si>
    <t>2.1.</t>
  </si>
  <si>
    <t>2.3.</t>
  </si>
  <si>
    <t>из них: уплата налога на имущество</t>
  </si>
  <si>
    <t>2.4.</t>
  </si>
  <si>
    <t>Мероприятия по капитальному ремонту и ремонту дворовых территорий многоквартирных домов</t>
  </si>
  <si>
    <t>2.5.</t>
  </si>
  <si>
    <t>3.</t>
  </si>
  <si>
    <t>ФАКТ на</t>
  </si>
  <si>
    <t>тыс. рублей</t>
  </si>
  <si>
    <t>2.7.</t>
  </si>
  <si>
    <t>(наименование муниципального образования края)</t>
  </si>
  <si>
    <t>Объем бюджетных ассигнований муниципального дорожного фонда</t>
  </si>
  <si>
    <t>Транспортный налог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</si>
  <si>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</t>
  </si>
  <si>
    <t>Проектирование, строительство, реконструкция автомобильных дорог общего пользования местного значения и сооружений на них</t>
  </si>
  <si>
    <t>Мероприятия по обеспечению безопасности дорожного движения</t>
  </si>
  <si>
    <t>2.6.</t>
  </si>
  <si>
    <t>Приобретение спецтехники для содержания автомобильных дорог</t>
  </si>
  <si>
    <t>Содержание автомобильных дорог общего пользования местного значения</t>
  </si>
  <si>
    <t xml:space="preserve">Капитальный ремонт (ремонт) объектов дорожного хозяйства местного значения </t>
  </si>
  <si>
    <t>2.8.</t>
  </si>
  <si>
    <t>2.8.1</t>
  </si>
  <si>
    <t>2.8.2</t>
  </si>
  <si>
    <t>2.8.3</t>
  </si>
  <si>
    <t>2.8.4</t>
  </si>
  <si>
    <t>2.8.5</t>
  </si>
  <si>
    <t>2.8.6</t>
  </si>
  <si>
    <t>Средства местного бюджета</t>
  </si>
  <si>
    <t xml:space="preserve">Расходы на дорожное хозяйство </t>
  </si>
  <si>
    <t>Объем доходов, формирующих муниципальный дорожный фонд</t>
  </si>
  <si>
    <t xml:space="preserve">Субсидия на софинансирование расходных обязательств по строительству (реконструкции) автомобильных дорог общего пользования местного значения 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</si>
  <si>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поселений</t>
  </si>
  <si>
    <t>Иные межбюджетные трансферты на осуществление дорожной деятельности в части приведения в нормативное состояние автомобильных дорог общего пользования местного значения</t>
  </si>
  <si>
    <t>Субсидии на софинансирование расходных обязательств на выполнение капитального ремонта  и ремонта многоквартирных домов, проездов к дворовым территориям многоквартирных домов населенных пунктов</t>
  </si>
  <si>
    <t>Капитальный ремонт и ремонт автомобильных дорог общего пользования местного значения</t>
  </si>
  <si>
    <t>Субсидии на софинансирование расходных обязательств на выполнение ремонта  объектов дорожного хозяйства, находящихся в муниципальной собственности</t>
  </si>
  <si>
    <t>Остаток неиспользованных бюджетных ассигнований на 01 января 2021 г.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</si>
  <si>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</t>
  </si>
  <si>
    <t>__________________________ муниципальный район</t>
  </si>
  <si>
    <t>Иные средства местного бюджета</t>
  </si>
  <si>
    <t>Межбюджетные трансферты из краевого бюджета</t>
  </si>
  <si>
    <r>
      <t xml:space="preserve">Иные межбюджетные трансферты </t>
    </r>
    <r>
      <rPr>
        <sz val="10"/>
        <color rgb="FFFF0000"/>
        <rFont val="Times New Roman"/>
        <family val="1"/>
        <charset val="204"/>
      </rPr>
      <t>(</t>
    </r>
    <r>
      <rPr>
        <i/>
        <sz val="10"/>
        <color rgb="FFFF0000"/>
        <rFont val="Times New Roman"/>
        <family val="1"/>
        <charset val="204"/>
      </rPr>
      <t>расшифровать в примечаниях)</t>
    </r>
  </si>
  <si>
    <t>1.2.3</t>
  </si>
  <si>
    <t>Межбюджетные трансферты из муниципального бюджета *</t>
  </si>
  <si>
    <t>*В сводном отчете строка 1.2.3. должна быть равна строке 2.8.</t>
  </si>
  <si>
    <t>Обеспечение деятельности учреждения, осуществляющего управление в сфере дорожного хозяйства (средства местного бюджета)</t>
  </si>
  <si>
    <t>средства межбюджетных трансфертов из краевого бюджета</t>
  </si>
  <si>
    <t>в том числе проектно-изыскательские работы (справочно)</t>
  </si>
  <si>
    <t>средства местного бюджета**</t>
  </si>
  <si>
    <t>** В расходы за счет местного бюджета включаются также расходы за счет средств межбюджетных трансфертов, полученных от других муниципальных образований района</t>
  </si>
  <si>
    <t>***</t>
  </si>
  <si>
    <t>*** Сумма субсидии на софинансирование расходных обязательств на выполнение капитального ремонта  и ремонта многоквартирных домов, проездов к дворовым территориям многоквартирных домов населенных пунктов из строки 1.2.2. должна соответствовать сумме средств межбюджетных трансфертов из краевого бюджета в строке 2.7.</t>
  </si>
  <si>
    <t>Субсидии бюджетам других муниципальных образований района - всего ****</t>
  </si>
  <si>
    <t>**** Строка 2.8. заполняется только в сводной форме и в форме муниципального бюджета, предоставившего субсидию другому муниципальному бюджету</t>
  </si>
  <si>
    <t>Остаток средств</t>
  </si>
  <si>
    <t>Дефицит средств</t>
  </si>
  <si>
    <t>Внимание! В таблице строки и графы местами не переставлять, не удалять и новые не добавлять, формулы без необходимости не редактировать. При необходимости представлять расшифровки.</t>
  </si>
  <si>
    <t>При наличии дефицита средств пояснить источник погашения дефицита</t>
  </si>
  <si>
    <t>Информация о формировании муниципального дорожного фонда и                                                                                                       о расходах на дорожное хозяйство в 2022 году</t>
  </si>
  <si>
    <t xml:space="preserve">План на 2022 год                       </t>
  </si>
  <si>
    <t>__________________________ поселение</t>
  </si>
  <si>
    <t>(наименование поселения)</t>
  </si>
  <si>
    <t>Х</t>
  </si>
  <si>
    <t>______СП "Село Дуди" Ульчсого  муниципального района (Свод)</t>
  </si>
  <si>
    <t>СП "Село Дуди"</t>
  </si>
  <si>
    <t>Остаток неиспользованных бюджетных ассигнований на 01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</si>
</sst>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\ _₽_-;\-* #,##0\ _₽_-;_-* &quot;-&quot;??\ _₽_-;_-@_-"/>
    <numFmt numFmtId="166" formatCode="#,##0.0_ ;\-#,##0.0\ "/>
  </numFmts>
  <fonts count="35" x14ac:knownFonts="1">
    <font>
      <sz val="14"/>
      <color theme="1"/>
      <name val="Times New Roman"/>
      <family val="2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3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86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49" fontId="10" fillId="0" borderId="2" xfId="0" applyNumberFormat="1" applyFont="1" applyFill="1" applyBorder="1" applyAlignment="1">
      <alignment horizont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right" vertical="center" wrapText="1"/>
    </xf>
    <xf numFmtId="4" fontId="20" fillId="2" borderId="2" xfId="0" applyNumberFormat="1" applyFont="1" applyFill="1" applyBorder="1" applyAlignment="1">
      <alignment horizontal="right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4" fontId="23" fillId="0" borderId="2" xfId="0" applyNumberFormat="1" applyFont="1" applyFill="1" applyBorder="1" applyAlignment="1">
      <alignment horizontal="right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4" fontId="10" fillId="5" borderId="2" xfId="0" applyNumberFormat="1" applyFont="1" applyFill="1" applyBorder="1" applyAlignment="1">
      <alignment horizontal="right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wrapText="1"/>
    </xf>
    <xf numFmtId="4" fontId="17" fillId="7" borderId="2" xfId="0" applyNumberFormat="1" applyFont="1" applyFill="1" applyBorder="1" applyAlignment="1">
      <alignment horizontal="right" vertical="center" wrapText="1"/>
    </xf>
    <xf numFmtId="4" fontId="17" fillId="7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0" fillId="6" borderId="2" xfId="0" applyNumberFormat="1" applyFont="1" applyFill="1" applyBorder="1" applyAlignment="1">
      <alignment horizontal="right" vertical="center" wrapText="1"/>
    </xf>
    <xf numFmtId="165" fontId="10" fillId="0" borderId="2" xfId="1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top" wrapText="1"/>
    </xf>
    <xf numFmtId="4" fontId="27" fillId="2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right" vertical="center" wrapText="1"/>
    </xf>
    <xf numFmtId="49" fontId="29" fillId="3" borderId="2" xfId="0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4" fontId="29" fillId="3" borderId="2" xfId="0" applyNumberFormat="1" applyFont="1" applyFill="1" applyBorder="1" applyAlignment="1">
      <alignment horizontal="right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4" fontId="15" fillId="0" borderId="0" xfId="0" applyNumberFormat="1" applyFont="1" applyFill="1" applyBorder="1" applyAlignment="1">
      <alignment wrapText="1"/>
    </xf>
    <xf numFmtId="0" fontId="30" fillId="2" borderId="0" xfId="0" applyFont="1" applyFill="1" applyBorder="1" applyAlignment="1">
      <alignment wrapText="1"/>
    </xf>
    <xf numFmtId="4" fontId="15" fillId="6" borderId="0" xfId="0" applyNumberFormat="1" applyFont="1" applyFill="1" applyBorder="1" applyAlignment="1">
      <alignment wrapText="1"/>
    </xf>
    <xf numFmtId="0" fontId="15" fillId="6" borderId="0" xfId="0" applyFont="1" applyFill="1" applyBorder="1" applyAlignment="1">
      <alignment wrapText="1"/>
    </xf>
    <xf numFmtId="0" fontId="3" fillId="5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21" fillId="0" borderId="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4" fontId="13" fillId="0" borderId="2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0" fontId="18" fillId="8" borderId="0" xfId="0" applyFont="1" applyFill="1" applyBorder="1" applyAlignment="1">
      <alignment wrapText="1"/>
    </xf>
    <xf numFmtId="4" fontId="16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4" fillId="0" borderId="2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2" fontId="10" fillId="0" borderId="2" xfId="1" applyNumberFormat="1" applyFont="1" applyFill="1" applyBorder="1" applyAlignment="1">
      <alignment horizontal="right" vertical="center" wrapText="1"/>
    </xf>
    <xf numFmtId="166" fontId="10" fillId="0" borderId="2" xfId="1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F65"/>
  <sheetViews>
    <sheetView topLeftCell="A7" zoomScaleNormal="100" zoomScaleSheetLayoutView="70" workbookViewId="0">
      <selection activeCell="D59" sqref="D59"/>
    </sheetView>
  </sheetViews>
  <sheetFormatPr defaultColWidth="8.88671875" defaultRowHeight="15" outlineLevelRow="3" x14ac:dyDescent="0.25"/>
  <cols>
    <col min="1" max="1" width="8" style="50" customWidth="1"/>
    <col min="2" max="2" width="66.21875" style="49" customWidth="1"/>
    <col min="3" max="3" width="15.44140625" style="49" customWidth="1"/>
    <col min="4" max="4" width="15.5546875" style="60" customWidth="1"/>
    <col min="5" max="5" width="19.77734375" style="49" customWidth="1"/>
    <col min="6" max="6" width="11.88671875" style="49" customWidth="1"/>
    <col min="7" max="16384" width="8.88671875" style="49"/>
  </cols>
  <sheetData>
    <row r="1" spans="1:6" ht="39" customHeight="1" x14ac:dyDescent="0.25">
      <c r="A1" s="77" t="s">
        <v>66</v>
      </c>
      <c r="B1" s="77"/>
      <c r="C1" s="77"/>
      <c r="D1" s="77"/>
    </row>
    <row r="2" spans="1:6" ht="48" customHeight="1" x14ac:dyDescent="0.25">
      <c r="A2" s="80" t="s">
        <v>68</v>
      </c>
      <c r="B2" s="80"/>
      <c r="C2" s="80"/>
      <c r="D2" s="80"/>
    </row>
    <row r="3" spans="1:6" ht="30.75" customHeight="1" x14ac:dyDescent="0.25">
      <c r="A3" s="34"/>
      <c r="B3" s="84" t="s">
        <v>73</v>
      </c>
      <c r="C3" s="84"/>
      <c r="D3" s="84"/>
    </row>
    <row r="4" spans="1:6" ht="19.5" customHeight="1" x14ac:dyDescent="0.25">
      <c r="A4" s="34"/>
      <c r="B4" s="85" t="s">
        <v>20</v>
      </c>
      <c r="C4" s="85"/>
      <c r="D4" s="85"/>
    </row>
    <row r="5" spans="1:6" ht="12.75" customHeight="1" x14ac:dyDescent="0.25">
      <c r="B5" s="3"/>
      <c r="C5" s="4"/>
      <c r="D5" s="51" t="s">
        <v>18</v>
      </c>
    </row>
    <row r="6" spans="1:6" s="52" customFormat="1" ht="18" customHeight="1" x14ac:dyDescent="0.25">
      <c r="A6" s="82"/>
      <c r="B6" s="82" t="s">
        <v>0</v>
      </c>
      <c r="C6" s="82" t="s">
        <v>69</v>
      </c>
      <c r="D6" s="1" t="s">
        <v>17</v>
      </c>
      <c r="E6" s="81"/>
      <c r="F6" s="81"/>
    </row>
    <row r="7" spans="1:6" s="52" customFormat="1" ht="15.75" customHeight="1" x14ac:dyDescent="0.25">
      <c r="A7" s="83"/>
      <c r="B7" s="83"/>
      <c r="C7" s="83"/>
      <c r="D7" s="2">
        <v>44927</v>
      </c>
      <c r="E7" s="53"/>
      <c r="F7" s="53"/>
    </row>
    <row r="8" spans="1:6" s="52" customFormat="1" ht="15.75" customHeight="1" x14ac:dyDescent="0.25">
      <c r="A8" s="73">
        <v>1</v>
      </c>
      <c r="B8" s="73">
        <v>2</v>
      </c>
      <c r="C8" s="73">
        <v>3</v>
      </c>
      <c r="D8" s="73">
        <v>4</v>
      </c>
      <c r="E8" s="53"/>
      <c r="F8" s="53"/>
    </row>
    <row r="9" spans="1:6" s="54" customFormat="1" ht="44.25" customHeight="1" x14ac:dyDescent="0.3">
      <c r="A9" s="42" t="s">
        <v>1</v>
      </c>
      <c r="B9" s="43" t="s">
        <v>21</v>
      </c>
      <c r="C9" s="44">
        <v>1022.88</v>
      </c>
      <c r="D9" s="44">
        <f>SUM(D10:D11)</f>
        <v>490.65000000000003</v>
      </c>
      <c r="F9" s="55"/>
    </row>
    <row r="10" spans="1:6" s="54" customFormat="1" ht="35.25" customHeight="1" x14ac:dyDescent="0.3">
      <c r="A10" s="37" t="s">
        <v>2</v>
      </c>
      <c r="B10" s="40">
        <v>10</v>
      </c>
      <c r="C10" s="38"/>
      <c r="D10" s="38"/>
      <c r="E10" s="55"/>
    </row>
    <row r="11" spans="1:6" s="54" customFormat="1" ht="23.25" customHeight="1" x14ac:dyDescent="0.3">
      <c r="A11" s="37" t="s">
        <v>3</v>
      </c>
      <c r="B11" s="41" t="s">
        <v>39</v>
      </c>
      <c r="C11" s="39">
        <v>571.54999999999995</v>
      </c>
      <c r="D11" s="39">
        <f>D13+D19+D25</f>
        <v>490.65000000000003</v>
      </c>
      <c r="F11" s="55"/>
    </row>
    <row r="12" spans="1:6" ht="10.5" customHeight="1" x14ac:dyDescent="0.25">
      <c r="A12" s="7"/>
      <c r="B12" s="8" t="s">
        <v>4</v>
      </c>
      <c r="C12" s="6"/>
      <c r="D12" s="5"/>
    </row>
    <row r="13" spans="1:6" s="56" customFormat="1" ht="18.75" customHeight="1" x14ac:dyDescent="0.3">
      <c r="A13" s="45" t="s">
        <v>5</v>
      </c>
      <c r="B13" s="46" t="s">
        <v>37</v>
      </c>
      <c r="C13" s="47">
        <f>SUM(C14:C18)</f>
        <v>451.33000000000004</v>
      </c>
      <c r="D13" s="47">
        <f>SUM(D14:D18)</f>
        <v>490.65000000000003</v>
      </c>
    </row>
    <row r="14" spans="1:6" s="58" customFormat="1" ht="41.25" customHeight="1" x14ac:dyDescent="0.3">
      <c r="A14" s="27"/>
      <c r="B14" s="25" t="s">
        <v>23</v>
      </c>
      <c r="C14" s="32">
        <v>364.67</v>
      </c>
      <c r="D14" s="32">
        <v>420.18</v>
      </c>
      <c r="E14" s="57"/>
    </row>
    <row r="15" spans="1:6" s="59" customFormat="1" ht="18" customHeight="1" outlineLevel="3" x14ac:dyDescent="0.25">
      <c r="A15" s="24"/>
      <c r="B15" s="25" t="s">
        <v>22</v>
      </c>
      <c r="C15" s="26">
        <v>80</v>
      </c>
      <c r="D15" s="26">
        <v>65.400000000000006</v>
      </c>
    </row>
    <row r="16" spans="1:6" s="59" customFormat="1" ht="39" customHeight="1" outlineLevel="3" x14ac:dyDescent="0.25">
      <c r="A16" s="24"/>
      <c r="B16" s="31" t="s">
        <v>41</v>
      </c>
      <c r="C16" s="26"/>
      <c r="D16" s="26"/>
    </row>
    <row r="17" spans="1:6" s="59" customFormat="1" ht="25.5" outlineLevel="3" x14ac:dyDescent="0.25">
      <c r="A17" s="24"/>
      <c r="B17" s="31" t="s">
        <v>47</v>
      </c>
      <c r="C17" s="26"/>
      <c r="D17" s="26"/>
    </row>
    <row r="18" spans="1:6" s="59" customFormat="1" ht="17.25" customHeight="1" outlineLevel="3" x14ac:dyDescent="0.25">
      <c r="A18" s="24"/>
      <c r="B18" s="31" t="s">
        <v>49</v>
      </c>
      <c r="C18" s="10">
        <v>6.66</v>
      </c>
      <c r="D18" s="75">
        <v>5.07</v>
      </c>
    </row>
    <row r="19" spans="1:6" s="56" customFormat="1" ht="20.25" customHeight="1" x14ac:dyDescent="0.3">
      <c r="A19" s="45" t="s">
        <v>6</v>
      </c>
      <c r="B19" s="46" t="s">
        <v>50</v>
      </c>
      <c r="C19" s="47">
        <f>SUM(C20:C24)</f>
        <v>0</v>
      </c>
      <c r="D19" s="47">
        <f>SUM(D20:D24)</f>
        <v>0</v>
      </c>
    </row>
    <row r="20" spans="1:6" s="60" customFormat="1" ht="25.5" outlineLevel="3" x14ac:dyDescent="0.25">
      <c r="A20" s="11"/>
      <c r="B20" s="31" t="s">
        <v>40</v>
      </c>
      <c r="C20" s="10">
        <v>0</v>
      </c>
      <c r="D20" s="5">
        <v>0</v>
      </c>
    </row>
    <row r="21" spans="1:6" s="60" customFormat="1" ht="38.25" outlineLevel="3" x14ac:dyDescent="0.25">
      <c r="A21" s="11" t="s">
        <v>60</v>
      </c>
      <c r="B21" s="31" t="s">
        <v>43</v>
      </c>
      <c r="C21" s="10">
        <v>0</v>
      </c>
      <c r="D21" s="5">
        <v>0</v>
      </c>
    </row>
    <row r="22" spans="1:6" s="60" customFormat="1" ht="25.5" outlineLevel="3" x14ac:dyDescent="0.25">
      <c r="A22" s="11"/>
      <c r="B22" s="31" t="s">
        <v>45</v>
      </c>
      <c r="C22" s="10">
        <v>0</v>
      </c>
      <c r="D22" s="5">
        <v>0</v>
      </c>
    </row>
    <row r="23" spans="1:6" s="60" customFormat="1" ht="25.5" outlineLevel="3" x14ac:dyDescent="0.25">
      <c r="A23" s="11"/>
      <c r="B23" s="9" t="s">
        <v>42</v>
      </c>
      <c r="C23" s="10">
        <v>0</v>
      </c>
      <c r="D23" s="5">
        <v>0</v>
      </c>
      <c r="E23" s="61"/>
    </row>
    <row r="24" spans="1:6" s="60" customFormat="1" outlineLevel="3" x14ac:dyDescent="0.25">
      <c r="A24" s="11"/>
      <c r="B24" s="9" t="s">
        <v>51</v>
      </c>
      <c r="C24" s="10">
        <v>0</v>
      </c>
      <c r="D24" s="5">
        <v>0</v>
      </c>
      <c r="E24" s="61"/>
    </row>
    <row r="25" spans="1:6" s="56" customFormat="1" ht="20.25" customHeight="1" x14ac:dyDescent="0.3">
      <c r="A25" s="45" t="s">
        <v>52</v>
      </c>
      <c r="B25" s="46" t="s">
        <v>53</v>
      </c>
      <c r="C25" s="47"/>
      <c r="D25" s="47"/>
    </row>
    <row r="26" spans="1:6" s="54" customFormat="1" ht="27" customHeight="1" x14ac:dyDescent="0.3">
      <c r="A26" s="42" t="s">
        <v>7</v>
      </c>
      <c r="B26" s="43" t="s">
        <v>38</v>
      </c>
      <c r="C26" s="44">
        <f>C27+C28</f>
        <v>1022.88</v>
      </c>
      <c r="D26" s="44">
        <f>D27+D28</f>
        <v>537.54</v>
      </c>
      <c r="F26" s="55"/>
    </row>
    <row r="27" spans="1:6" s="63" customFormat="1" ht="17.25" customHeight="1" x14ac:dyDescent="0.25">
      <c r="A27" s="15"/>
      <c r="B27" s="16" t="s">
        <v>58</v>
      </c>
      <c r="C27" s="19">
        <v>1022.88</v>
      </c>
      <c r="D27" s="19">
        <f>D31+D34+D37+D40+D43+D46+D49+D51</f>
        <v>537.54</v>
      </c>
      <c r="E27" s="62"/>
      <c r="F27" s="62"/>
    </row>
    <row r="28" spans="1:6" s="63" customFormat="1" ht="17.25" customHeight="1" x14ac:dyDescent="0.25">
      <c r="A28" s="15"/>
      <c r="B28" s="16" t="s">
        <v>56</v>
      </c>
      <c r="C28" s="17">
        <f>C32+C35+C38+C44+C47+C50</f>
        <v>0</v>
      </c>
      <c r="D28" s="17">
        <f>D32+D35+D38+D44+D47+D50</f>
        <v>0</v>
      </c>
    </row>
    <row r="29" spans="1:6" s="65" customFormat="1" ht="13.5" customHeight="1" x14ac:dyDescent="0.2">
      <c r="A29" s="12"/>
      <c r="B29" s="13" t="s">
        <v>9</v>
      </c>
      <c r="C29" s="14"/>
      <c r="D29" s="64"/>
    </row>
    <row r="30" spans="1:6" s="56" customFormat="1" ht="31.5" customHeight="1" x14ac:dyDescent="0.3">
      <c r="A30" s="45" t="s">
        <v>10</v>
      </c>
      <c r="B30" s="48" t="s">
        <v>28</v>
      </c>
      <c r="C30" s="47">
        <f t="shared" ref="C30:D30" si="0">C31+C32</f>
        <v>1022.88</v>
      </c>
      <c r="D30" s="47">
        <f t="shared" si="0"/>
        <v>537.54</v>
      </c>
    </row>
    <row r="31" spans="1:6" s="63" customFormat="1" ht="17.25" customHeight="1" x14ac:dyDescent="0.25">
      <c r="A31" s="15"/>
      <c r="B31" s="16" t="s">
        <v>58</v>
      </c>
      <c r="C31" s="17">
        <v>1022.88</v>
      </c>
      <c r="D31" s="17">
        <v>537.54</v>
      </c>
    </row>
    <row r="32" spans="1:6" s="63" customFormat="1" ht="17.25" customHeight="1" x14ac:dyDescent="0.25">
      <c r="A32" s="15"/>
      <c r="B32" s="16" t="s">
        <v>56</v>
      </c>
      <c r="C32" s="17">
        <v>0</v>
      </c>
      <c r="D32" s="17">
        <v>0</v>
      </c>
    </row>
    <row r="33" spans="1:4" s="56" customFormat="1" ht="40.5" customHeight="1" x14ac:dyDescent="0.3">
      <c r="A33" s="45" t="s">
        <v>8</v>
      </c>
      <c r="B33" s="48" t="s">
        <v>44</v>
      </c>
      <c r="C33" s="47">
        <f t="shared" ref="C33:D33" si="1">C34+C35</f>
        <v>0</v>
      </c>
      <c r="D33" s="47">
        <f t="shared" si="1"/>
        <v>0</v>
      </c>
    </row>
    <row r="34" spans="1:4" s="63" customFormat="1" ht="17.25" customHeight="1" x14ac:dyDescent="0.25">
      <c r="A34" s="15"/>
      <c r="B34" s="16" t="s">
        <v>58</v>
      </c>
      <c r="C34" s="17">
        <v>0</v>
      </c>
      <c r="D34" s="17">
        <v>0</v>
      </c>
    </row>
    <row r="35" spans="1:4" s="63" customFormat="1" ht="17.25" customHeight="1" x14ac:dyDescent="0.25">
      <c r="A35" s="15"/>
      <c r="B35" s="16" t="s">
        <v>56</v>
      </c>
      <c r="C35" s="17">
        <v>0</v>
      </c>
      <c r="D35" s="17">
        <v>0</v>
      </c>
    </row>
    <row r="36" spans="1:4" s="56" customFormat="1" ht="37.5" customHeight="1" x14ac:dyDescent="0.3">
      <c r="A36" s="45" t="s">
        <v>11</v>
      </c>
      <c r="B36" s="48" t="s">
        <v>24</v>
      </c>
      <c r="C36" s="47">
        <f t="shared" ref="C36:D36" si="2">C37+C38</f>
        <v>0</v>
      </c>
      <c r="D36" s="47">
        <f t="shared" si="2"/>
        <v>0</v>
      </c>
    </row>
    <row r="37" spans="1:4" s="63" customFormat="1" ht="13.5" customHeight="1" x14ac:dyDescent="0.25">
      <c r="A37" s="18"/>
      <c r="B37" s="16" t="s">
        <v>58</v>
      </c>
      <c r="C37" s="19"/>
      <c r="D37" s="19"/>
    </row>
    <row r="38" spans="1:4" s="63" customFormat="1" ht="13.5" customHeight="1" x14ac:dyDescent="0.25">
      <c r="A38" s="18"/>
      <c r="B38" s="16" t="s">
        <v>56</v>
      </c>
      <c r="C38" s="19"/>
      <c r="D38" s="19"/>
    </row>
    <row r="39" spans="1:4" s="66" customFormat="1" ht="16.5" customHeight="1" x14ac:dyDescent="0.25">
      <c r="A39" s="21"/>
      <c r="B39" s="22" t="s">
        <v>57</v>
      </c>
      <c r="C39" s="23"/>
      <c r="D39" s="23"/>
    </row>
    <row r="40" spans="1:4" s="56" customFormat="1" ht="51.75" customHeight="1" x14ac:dyDescent="0.3">
      <c r="A40" s="45" t="s">
        <v>13</v>
      </c>
      <c r="B40" s="48" t="s">
        <v>55</v>
      </c>
      <c r="C40" s="47"/>
      <c r="D40" s="47"/>
    </row>
    <row r="41" spans="1:4" s="63" customFormat="1" ht="18.75" customHeight="1" x14ac:dyDescent="0.25">
      <c r="A41" s="18"/>
      <c r="B41" s="20" t="s">
        <v>12</v>
      </c>
      <c r="C41" s="19"/>
      <c r="D41" s="19"/>
    </row>
    <row r="42" spans="1:4" s="56" customFormat="1" ht="24" customHeight="1" x14ac:dyDescent="0.3">
      <c r="A42" s="45" t="s">
        <v>15</v>
      </c>
      <c r="B42" s="48" t="s">
        <v>25</v>
      </c>
      <c r="C42" s="47">
        <f t="shared" ref="C42:D42" si="3">C43+C44</f>
        <v>0</v>
      </c>
      <c r="D42" s="47">
        <f t="shared" si="3"/>
        <v>0</v>
      </c>
    </row>
    <row r="43" spans="1:4" s="63" customFormat="1" ht="17.25" customHeight="1" x14ac:dyDescent="0.25">
      <c r="A43" s="15"/>
      <c r="B43" s="16" t="s">
        <v>58</v>
      </c>
      <c r="C43" s="17"/>
      <c r="D43" s="17">
        <v>0</v>
      </c>
    </row>
    <row r="44" spans="1:4" s="63" customFormat="1" ht="17.25" customHeight="1" x14ac:dyDescent="0.25">
      <c r="A44" s="15"/>
      <c r="B44" s="16" t="s">
        <v>56</v>
      </c>
      <c r="C44" s="17"/>
      <c r="D44" s="17"/>
    </row>
    <row r="45" spans="1:4" s="56" customFormat="1" ht="29.25" customHeight="1" x14ac:dyDescent="0.3">
      <c r="A45" s="45" t="s">
        <v>26</v>
      </c>
      <c r="B45" s="48" t="s">
        <v>27</v>
      </c>
      <c r="C45" s="47">
        <f t="shared" ref="C45:D45" si="4">C46+C47</f>
        <v>0</v>
      </c>
      <c r="D45" s="74">
        <f t="shared" si="4"/>
        <v>0</v>
      </c>
    </row>
    <row r="46" spans="1:4" s="63" customFormat="1" ht="17.25" customHeight="1" x14ac:dyDescent="0.25">
      <c r="A46" s="15"/>
      <c r="B46" s="16" t="s">
        <v>58</v>
      </c>
      <c r="C46" s="17"/>
      <c r="D46" s="17"/>
    </row>
    <row r="47" spans="1:4" s="63" customFormat="1" ht="17.25" customHeight="1" x14ac:dyDescent="0.25">
      <c r="A47" s="15"/>
      <c r="B47" s="16" t="s">
        <v>56</v>
      </c>
      <c r="C47" s="17"/>
      <c r="D47" s="17"/>
    </row>
    <row r="48" spans="1:4" s="56" customFormat="1" ht="36" customHeight="1" x14ac:dyDescent="0.3">
      <c r="A48" s="45" t="s">
        <v>19</v>
      </c>
      <c r="B48" s="48" t="s">
        <v>14</v>
      </c>
      <c r="C48" s="47">
        <f t="shared" ref="C48:D48" si="5">C49+C50</f>
        <v>0</v>
      </c>
      <c r="D48" s="47">
        <f t="shared" si="5"/>
        <v>0</v>
      </c>
    </row>
    <row r="49" spans="1:4" s="63" customFormat="1" ht="17.25" customHeight="1" x14ac:dyDescent="0.25">
      <c r="A49" s="15"/>
      <c r="B49" s="16" t="s">
        <v>58</v>
      </c>
      <c r="C49" s="17"/>
      <c r="D49" s="17">
        <v>0</v>
      </c>
    </row>
    <row r="50" spans="1:4" s="63" customFormat="1" ht="17.25" customHeight="1" x14ac:dyDescent="0.25">
      <c r="A50" s="15"/>
      <c r="B50" s="16" t="s">
        <v>56</v>
      </c>
      <c r="C50" s="19">
        <v>0</v>
      </c>
      <c r="D50" s="19">
        <v>0</v>
      </c>
    </row>
    <row r="51" spans="1:4" s="67" customFormat="1" ht="33" customHeight="1" x14ac:dyDescent="0.3">
      <c r="A51" s="45" t="s">
        <v>30</v>
      </c>
      <c r="B51" s="48" t="s">
        <v>62</v>
      </c>
      <c r="C51" s="47">
        <f>SUM(C52:C57)</f>
        <v>0</v>
      </c>
      <c r="D51" s="47">
        <f>SUM(D52:D57)</f>
        <v>0</v>
      </c>
    </row>
    <row r="52" spans="1:4" s="68" customFormat="1" ht="39.75" customHeight="1" x14ac:dyDescent="0.25">
      <c r="A52" s="28" t="s">
        <v>31</v>
      </c>
      <c r="B52" s="30" t="s">
        <v>28</v>
      </c>
      <c r="C52" s="29"/>
      <c r="D52" s="29">
        <v>0</v>
      </c>
    </row>
    <row r="53" spans="1:4" s="68" customFormat="1" ht="39.75" customHeight="1" x14ac:dyDescent="0.25">
      <c r="A53" s="28" t="s">
        <v>32</v>
      </c>
      <c r="B53" s="30" t="s">
        <v>29</v>
      </c>
      <c r="C53" s="29"/>
      <c r="D53" s="29"/>
    </row>
    <row r="54" spans="1:4" s="68" customFormat="1" ht="39.75" customHeight="1" x14ac:dyDescent="0.25">
      <c r="A54" s="28" t="s">
        <v>33</v>
      </c>
      <c r="B54" s="30" t="s">
        <v>24</v>
      </c>
      <c r="C54" s="29"/>
      <c r="D54" s="29"/>
    </row>
    <row r="55" spans="1:4" s="68" customFormat="1" ht="24.75" customHeight="1" x14ac:dyDescent="0.25">
      <c r="A55" s="28" t="s">
        <v>34</v>
      </c>
      <c r="B55" s="30" t="s">
        <v>25</v>
      </c>
      <c r="C55" s="29"/>
      <c r="D55" s="29"/>
    </row>
    <row r="56" spans="1:4" s="68" customFormat="1" ht="24.75" customHeight="1" x14ac:dyDescent="0.25">
      <c r="A56" s="28" t="s">
        <v>35</v>
      </c>
      <c r="B56" s="30" t="s">
        <v>27</v>
      </c>
      <c r="C56" s="29"/>
      <c r="D56" s="29"/>
    </row>
    <row r="57" spans="1:4" s="68" customFormat="1" ht="41.25" customHeight="1" x14ac:dyDescent="0.25">
      <c r="A57" s="28" t="s">
        <v>36</v>
      </c>
      <c r="B57" s="30" t="s">
        <v>14</v>
      </c>
      <c r="C57" s="29"/>
      <c r="D57" s="29"/>
    </row>
    <row r="58" spans="1:4" s="54" customFormat="1" ht="21.75" customHeight="1" x14ac:dyDescent="0.3">
      <c r="A58" s="42" t="s">
        <v>16</v>
      </c>
      <c r="B58" s="43" t="s">
        <v>64</v>
      </c>
      <c r="C58" s="44">
        <f>IF(C9-C26&gt;0,C9-C26,0)</f>
        <v>0</v>
      </c>
      <c r="D58" s="44">
        <f>IF(D9-D26&gt;0,D9-D26,0)</f>
        <v>0</v>
      </c>
    </row>
    <row r="59" spans="1:4" s="54" customFormat="1" ht="21.75" customHeight="1" x14ac:dyDescent="0.3">
      <c r="A59" s="42" t="s">
        <v>16</v>
      </c>
      <c r="B59" s="43" t="s">
        <v>65</v>
      </c>
      <c r="C59" s="44">
        <f>IF(C9-C26&lt;0,-(C9-C26),0)</f>
        <v>0</v>
      </c>
      <c r="D59" s="44">
        <f>IF(D9-D26&lt;0,-(D9-D26),0)</f>
        <v>46.88999999999993</v>
      </c>
    </row>
    <row r="60" spans="1:4" ht="22.5" customHeight="1" x14ac:dyDescent="0.25">
      <c r="A60" s="35"/>
      <c r="B60" s="71" t="s">
        <v>67</v>
      </c>
      <c r="C60" s="36"/>
      <c r="D60" s="36"/>
    </row>
    <row r="61" spans="1:4" s="70" customFormat="1" ht="38.25" customHeight="1" x14ac:dyDescent="0.25">
      <c r="A61" s="78" t="s">
        <v>54</v>
      </c>
      <c r="B61" s="78"/>
      <c r="C61" s="69">
        <f>C25-C51</f>
        <v>0</v>
      </c>
      <c r="D61" s="69">
        <f>D25-D51</f>
        <v>0</v>
      </c>
    </row>
    <row r="62" spans="1:4" s="70" customFormat="1" ht="39" customHeight="1" x14ac:dyDescent="0.25">
      <c r="A62" s="78" t="s">
        <v>59</v>
      </c>
      <c r="B62" s="78"/>
      <c r="C62" s="78"/>
      <c r="D62" s="78"/>
    </row>
    <row r="63" spans="1:4" s="70" customFormat="1" ht="84.75" customHeight="1" x14ac:dyDescent="0.25">
      <c r="A63" s="78" t="s">
        <v>61</v>
      </c>
      <c r="B63" s="78"/>
      <c r="C63" s="69">
        <f>C21-C50</f>
        <v>0</v>
      </c>
      <c r="D63" s="69">
        <f>D21-D50</f>
        <v>0</v>
      </c>
    </row>
    <row r="64" spans="1:4" s="70" customFormat="1" ht="38.25" customHeight="1" x14ac:dyDescent="0.25">
      <c r="A64" s="78" t="s">
        <v>63</v>
      </c>
      <c r="B64" s="78"/>
      <c r="C64" s="78"/>
      <c r="D64" s="78"/>
    </row>
    <row r="65" spans="1:4" ht="33.75" customHeight="1" x14ac:dyDescent="0.3">
      <c r="A65" s="79"/>
      <c r="B65" s="79"/>
      <c r="C65" s="79"/>
      <c r="D65" s="79"/>
    </row>
  </sheetData>
  <mergeCells count="13">
    <mergeCell ref="E6:F6"/>
    <mergeCell ref="C6:C7"/>
    <mergeCell ref="B6:B7"/>
    <mergeCell ref="A6:A7"/>
    <mergeCell ref="B3:D3"/>
    <mergeCell ref="B4:D4"/>
    <mergeCell ref="A1:D1"/>
    <mergeCell ref="A64:D64"/>
    <mergeCell ref="A65:D65"/>
    <mergeCell ref="A61:B61"/>
    <mergeCell ref="A63:B63"/>
    <mergeCell ref="A62:D62"/>
    <mergeCell ref="A2:D2"/>
  </mergeCells>
  <printOptions horizontalCentered="1"/>
  <pageMargins left="0.9055118110236221" right="0.31496062992125984" top="7.874015748031496E-2" bottom="0.11811023622047245" header="0.31496062992125984" footer="0.31496062992125984"/>
  <pageSetup paperSize="9" scale="69" fitToHeight="0" orientation="portrait" horizontalDpi="300" verticalDpi="300" r:id="rId1"/>
  <rowBreaks count="1" manualBreakCount="1">
    <brk id="5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52" workbookViewId="0">
      <selection activeCell="B15" sqref="B15"/>
    </sheetView>
  </sheetViews>
  <sheetFormatPr defaultColWidth="8.88671875" defaultRowHeight="15" outlineLevelRow="3" x14ac:dyDescent="0.25"/>
  <cols>
    <col min="1" max="1" width="8" style="50" customWidth="1"/>
    <col min="2" max="2" width="66.21875" style="49" customWidth="1"/>
    <col min="3" max="3" width="15.44140625" style="49" customWidth="1"/>
    <col min="4" max="4" width="15.5546875" style="60" customWidth="1"/>
    <col min="5" max="5" width="19.77734375" style="49" customWidth="1"/>
    <col min="6" max="6" width="11.88671875" style="49" customWidth="1"/>
    <col min="7" max="16384" width="8.88671875" style="49"/>
  </cols>
  <sheetData>
    <row r="1" spans="1:6" ht="39" customHeight="1" x14ac:dyDescent="0.25">
      <c r="A1" s="77" t="s">
        <v>66</v>
      </c>
      <c r="B1" s="77"/>
      <c r="C1" s="77"/>
      <c r="D1" s="77"/>
    </row>
    <row r="2" spans="1:6" ht="48" customHeight="1" x14ac:dyDescent="0.25">
      <c r="A2" s="80" t="s">
        <v>68</v>
      </c>
      <c r="B2" s="80"/>
      <c r="C2" s="80"/>
      <c r="D2" s="80"/>
    </row>
    <row r="3" spans="1:6" ht="30.75" customHeight="1" x14ac:dyDescent="0.25">
      <c r="A3" s="72"/>
      <c r="B3" s="84" t="s">
        <v>48</v>
      </c>
      <c r="C3" s="84"/>
      <c r="D3" s="84"/>
    </row>
    <row r="4" spans="1:6" ht="19.5" customHeight="1" x14ac:dyDescent="0.25">
      <c r="A4" s="72"/>
      <c r="B4" s="85" t="s">
        <v>20</v>
      </c>
      <c r="C4" s="85"/>
      <c r="D4" s="85"/>
    </row>
    <row r="5" spans="1:6" ht="12.75" customHeight="1" x14ac:dyDescent="0.25">
      <c r="B5" s="3"/>
      <c r="C5" s="4"/>
      <c r="D5" s="51" t="s">
        <v>18</v>
      </c>
    </row>
    <row r="6" spans="1:6" s="52" customFormat="1" ht="18" customHeight="1" x14ac:dyDescent="0.25">
      <c r="A6" s="82"/>
      <c r="B6" s="82" t="s">
        <v>0</v>
      </c>
      <c r="C6" s="82" t="s">
        <v>69</v>
      </c>
      <c r="D6" s="1" t="s">
        <v>17</v>
      </c>
      <c r="E6" s="81"/>
      <c r="F6" s="81"/>
    </row>
    <row r="7" spans="1:6" s="52" customFormat="1" ht="15.75" customHeight="1" x14ac:dyDescent="0.25">
      <c r="A7" s="83"/>
      <c r="B7" s="83"/>
      <c r="C7" s="83"/>
      <c r="D7" s="2">
        <v>44652</v>
      </c>
      <c r="E7" s="53"/>
      <c r="F7" s="53"/>
    </row>
    <row r="8" spans="1:6" s="54" customFormat="1" ht="44.25" customHeight="1" x14ac:dyDescent="0.3">
      <c r="A8" s="42" t="s">
        <v>1</v>
      </c>
      <c r="B8" s="43" t="s">
        <v>21</v>
      </c>
      <c r="C8" s="44">
        <f>SUM(C9:C10)</f>
        <v>0</v>
      </c>
      <c r="D8" s="44">
        <f>SUM(D9:D10)</f>
        <v>0</v>
      </c>
      <c r="F8" s="55"/>
    </row>
    <row r="9" spans="1:6" s="54" customFormat="1" ht="35.25" customHeight="1" x14ac:dyDescent="0.3">
      <c r="A9" s="37" t="s">
        <v>2</v>
      </c>
      <c r="B9" s="40" t="s">
        <v>46</v>
      </c>
      <c r="C9" s="38"/>
      <c r="D9" s="38"/>
      <c r="E9" s="55"/>
    </row>
    <row r="10" spans="1:6" s="54" customFormat="1" ht="23.25" customHeight="1" x14ac:dyDescent="0.3">
      <c r="A10" s="37" t="s">
        <v>3</v>
      </c>
      <c r="B10" s="41" t="s">
        <v>39</v>
      </c>
      <c r="C10" s="39">
        <f>C12+C18+C24</f>
        <v>0</v>
      </c>
      <c r="D10" s="39">
        <f>D12+D18+D24</f>
        <v>0</v>
      </c>
      <c r="F10" s="55"/>
    </row>
    <row r="11" spans="1:6" ht="10.5" customHeight="1" x14ac:dyDescent="0.25">
      <c r="A11" s="7"/>
      <c r="B11" s="8" t="s">
        <v>4</v>
      </c>
      <c r="C11" s="6"/>
      <c r="D11" s="5"/>
    </row>
    <row r="12" spans="1:6" s="56" customFormat="1" ht="18.75" customHeight="1" x14ac:dyDescent="0.3">
      <c r="A12" s="45" t="s">
        <v>5</v>
      </c>
      <c r="B12" s="46" t="s">
        <v>37</v>
      </c>
      <c r="C12" s="47">
        <f>SUM(C13:C17)</f>
        <v>0</v>
      </c>
      <c r="D12" s="47">
        <f>SUM(D13:D17)</f>
        <v>0</v>
      </c>
    </row>
    <row r="13" spans="1:6" s="58" customFormat="1" ht="41.25" customHeight="1" x14ac:dyDescent="0.3">
      <c r="A13" s="27"/>
      <c r="B13" s="25" t="s">
        <v>23</v>
      </c>
      <c r="C13" s="32"/>
      <c r="D13" s="32"/>
      <c r="E13" s="57"/>
    </row>
    <row r="14" spans="1:6" s="59" customFormat="1" ht="18" customHeight="1" outlineLevel="3" x14ac:dyDescent="0.25">
      <c r="A14" s="24"/>
      <c r="B14" s="25" t="s">
        <v>22</v>
      </c>
      <c r="C14" s="26"/>
      <c r="D14" s="26"/>
    </row>
    <row r="15" spans="1:6" s="59" customFormat="1" ht="39" customHeight="1" outlineLevel="3" x14ac:dyDescent="0.25">
      <c r="A15" s="24"/>
      <c r="B15" s="31" t="s">
        <v>41</v>
      </c>
      <c r="C15" s="26"/>
      <c r="D15" s="26"/>
    </row>
    <row r="16" spans="1:6" s="59" customFormat="1" ht="25.5" outlineLevel="3" x14ac:dyDescent="0.25">
      <c r="A16" s="24"/>
      <c r="B16" s="31" t="s">
        <v>47</v>
      </c>
      <c r="C16" s="26"/>
      <c r="D16" s="26"/>
    </row>
    <row r="17" spans="1:6" s="59" customFormat="1" ht="17.25" customHeight="1" outlineLevel="3" x14ac:dyDescent="0.25">
      <c r="A17" s="24"/>
      <c r="B17" s="31" t="s">
        <v>49</v>
      </c>
      <c r="C17" s="10"/>
      <c r="D17" s="33"/>
    </row>
    <row r="18" spans="1:6" s="56" customFormat="1" ht="20.25" customHeight="1" x14ac:dyDescent="0.3">
      <c r="A18" s="45" t="s">
        <v>6</v>
      </c>
      <c r="B18" s="46" t="s">
        <v>50</v>
      </c>
      <c r="C18" s="47">
        <f>SUM(C19:C23)</f>
        <v>0</v>
      </c>
      <c r="D18" s="47">
        <f>SUM(D19:D23)</f>
        <v>0</v>
      </c>
    </row>
    <row r="19" spans="1:6" s="60" customFormat="1" ht="25.5" outlineLevel="3" x14ac:dyDescent="0.25">
      <c r="A19" s="11"/>
      <c r="B19" s="31" t="s">
        <v>40</v>
      </c>
      <c r="C19" s="10">
        <v>0</v>
      </c>
      <c r="D19" s="5">
        <v>0</v>
      </c>
    </row>
    <row r="20" spans="1:6" s="60" customFormat="1" ht="38.25" outlineLevel="3" x14ac:dyDescent="0.25">
      <c r="A20" s="11" t="s">
        <v>60</v>
      </c>
      <c r="B20" s="31" t="s">
        <v>43</v>
      </c>
      <c r="C20" s="10">
        <v>0</v>
      </c>
      <c r="D20" s="5">
        <v>0</v>
      </c>
    </row>
    <row r="21" spans="1:6" s="60" customFormat="1" ht="25.5" outlineLevel="3" x14ac:dyDescent="0.25">
      <c r="A21" s="11"/>
      <c r="B21" s="31" t="s">
        <v>45</v>
      </c>
      <c r="C21" s="10">
        <v>0</v>
      </c>
      <c r="D21" s="5">
        <v>0</v>
      </c>
    </row>
    <row r="22" spans="1:6" s="60" customFormat="1" ht="25.5" outlineLevel="3" x14ac:dyDescent="0.25">
      <c r="A22" s="11"/>
      <c r="B22" s="9" t="s">
        <v>42</v>
      </c>
      <c r="C22" s="10">
        <v>0</v>
      </c>
      <c r="D22" s="5">
        <v>0</v>
      </c>
      <c r="E22" s="61"/>
    </row>
    <row r="23" spans="1:6" s="60" customFormat="1" outlineLevel="3" x14ac:dyDescent="0.25">
      <c r="A23" s="11"/>
      <c r="B23" s="9" t="s">
        <v>51</v>
      </c>
      <c r="C23" s="10">
        <v>0</v>
      </c>
      <c r="D23" s="5">
        <v>0</v>
      </c>
      <c r="E23" s="61"/>
    </row>
    <row r="24" spans="1:6" s="56" customFormat="1" ht="20.25" customHeight="1" x14ac:dyDescent="0.3">
      <c r="A24" s="45" t="s">
        <v>52</v>
      </c>
      <c r="B24" s="46" t="s">
        <v>53</v>
      </c>
      <c r="C24" s="47"/>
      <c r="D24" s="47"/>
    </row>
    <row r="25" spans="1:6" s="54" customFormat="1" ht="27" customHeight="1" x14ac:dyDescent="0.3">
      <c r="A25" s="42" t="s">
        <v>7</v>
      </c>
      <c r="B25" s="43" t="s">
        <v>38</v>
      </c>
      <c r="C25" s="44">
        <f>C26+C27</f>
        <v>0</v>
      </c>
      <c r="D25" s="44">
        <f>D26+D27</f>
        <v>0</v>
      </c>
      <c r="F25" s="55"/>
    </row>
    <row r="26" spans="1:6" s="63" customFormat="1" ht="17.25" customHeight="1" x14ac:dyDescent="0.25">
      <c r="A26" s="15"/>
      <c r="B26" s="16" t="s">
        <v>58</v>
      </c>
      <c r="C26" s="19">
        <f>C30+C33+C36+C39+C42+C45+C48+C50</f>
        <v>0</v>
      </c>
      <c r="D26" s="19">
        <f>D30+D33+D36+D39+D42+D45+D48+D50</f>
        <v>0</v>
      </c>
      <c r="E26" s="62"/>
      <c r="F26" s="62"/>
    </row>
    <row r="27" spans="1:6" s="63" customFormat="1" ht="17.25" customHeight="1" x14ac:dyDescent="0.25">
      <c r="A27" s="15"/>
      <c r="B27" s="16" t="s">
        <v>56</v>
      </c>
      <c r="C27" s="17">
        <f>C31+C34+C37+C43+C46+C49</f>
        <v>0</v>
      </c>
      <c r="D27" s="17">
        <f>D31+D34+D37+D43+D46+D49</f>
        <v>0</v>
      </c>
    </row>
    <row r="28" spans="1:6" s="65" customFormat="1" ht="13.5" customHeight="1" x14ac:dyDescent="0.2">
      <c r="A28" s="12"/>
      <c r="B28" s="13" t="s">
        <v>9</v>
      </c>
      <c r="C28" s="14"/>
      <c r="D28" s="64"/>
    </row>
    <row r="29" spans="1:6" s="56" customFormat="1" ht="31.5" customHeight="1" x14ac:dyDescent="0.3">
      <c r="A29" s="45" t="s">
        <v>10</v>
      </c>
      <c r="B29" s="48" t="s">
        <v>28</v>
      </c>
      <c r="C29" s="47">
        <f t="shared" ref="C29:D29" si="0">C30+C31</f>
        <v>0</v>
      </c>
      <c r="D29" s="47">
        <f t="shared" si="0"/>
        <v>0</v>
      </c>
    </row>
    <row r="30" spans="1:6" s="63" customFormat="1" ht="17.25" customHeight="1" x14ac:dyDescent="0.25">
      <c r="A30" s="15"/>
      <c r="B30" s="16" t="s">
        <v>58</v>
      </c>
      <c r="C30" s="17"/>
      <c r="D30" s="17"/>
    </row>
    <row r="31" spans="1:6" s="63" customFormat="1" ht="17.25" customHeight="1" x14ac:dyDescent="0.25">
      <c r="A31" s="15"/>
      <c r="B31" s="16" t="s">
        <v>56</v>
      </c>
      <c r="C31" s="17">
        <v>0</v>
      </c>
      <c r="D31" s="17">
        <v>0</v>
      </c>
    </row>
    <row r="32" spans="1:6" s="56" customFormat="1" ht="40.5" customHeight="1" x14ac:dyDescent="0.3">
      <c r="A32" s="45" t="s">
        <v>8</v>
      </c>
      <c r="B32" s="48" t="s">
        <v>44</v>
      </c>
      <c r="C32" s="47">
        <f t="shared" ref="C32:D32" si="1">C33+C34</f>
        <v>0</v>
      </c>
      <c r="D32" s="47">
        <f t="shared" si="1"/>
        <v>0</v>
      </c>
    </row>
    <row r="33" spans="1:4" s="63" customFormat="1" ht="15.75" x14ac:dyDescent="0.25">
      <c r="A33" s="15"/>
      <c r="B33" s="16" t="s">
        <v>58</v>
      </c>
      <c r="C33" s="17">
        <v>0</v>
      </c>
      <c r="D33" s="17">
        <v>0</v>
      </c>
    </row>
    <row r="34" spans="1:4" s="63" customFormat="1" ht="15.75" x14ac:dyDescent="0.25">
      <c r="A34" s="15"/>
      <c r="B34" s="16" t="s">
        <v>56</v>
      </c>
      <c r="C34" s="17">
        <v>0</v>
      </c>
      <c r="D34" s="17">
        <v>0</v>
      </c>
    </row>
    <row r="35" spans="1:4" s="56" customFormat="1" ht="58.5" x14ac:dyDescent="0.3">
      <c r="A35" s="45" t="s">
        <v>11</v>
      </c>
      <c r="B35" s="48" t="s">
        <v>24</v>
      </c>
      <c r="C35" s="47">
        <f t="shared" ref="C35:D35" si="2">C36+C37</f>
        <v>0</v>
      </c>
      <c r="D35" s="47">
        <f t="shared" si="2"/>
        <v>0</v>
      </c>
    </row>
    <row r="36" spans="1:4" s="63" customFormat="1" ht="15.75" x14ac:dyDescent="0.25">
      <c r="A36" s="18"/>
      <c r="B36" s="16" t="s">
        <v>58</v>
      </c>
      <c r="C36" s="19"/>
      <c r="D36" s="19"/>
    </row>
    <row r="37" spans="1:4" s="63" customFormat="1" ht="15.75" x14ac:dyDescent="0.25">
      <c r="A37" s="18"/>
      <c r="B37" s="16" t="s">
        <v>56</v>
      </c>
      <c r="C37" s="19"/>
      <c r="D37" s="19"/>
    </row>
    <row r="38" spans="1:4" s="66" customFormat="1" ht="17.25" x14ac:dyDescent="0.25">
      <c r="A38" s="21"/>
      <c r="B38" s="22" t="s">
        <v>57</v>
      </c>
      <c r="C38" s="23"/>
      <c r="D38" s="23"/>
    </row>
    <row r="39" spans="1:4" s="56" customFormat="1" ht="58.5" x14ac:dyDescent="0.3">
      <c r="A39" s="45" t="s">
        <v>13</v>
      </c>
      <c r="B39" s="48" t="s">
        <v>55</v>
      </c>
      <c r="C39" s="47"/>
      <c r="D39" s="47"/>
    </row>
    <row r="40" spans="1:4" s="63" customFormat="1" ht="15.75" x14ac:dyDescent="0.25">
      <c r="A40" s="18"/>
      <c r="B40" s="20" t="s">
        <v>12</v>
      </c>
      <c r="C40" s="19"/>
      <c r="D40" s="19"/>
    </row>
    <row r="41" spans="1:4" s="56" customFormat="1" ht="19.5" x14ac:dyDescent="0.3">
      <c r="A41" s="45" t="s">
        <v>15</v>
      </c>
      <c r="B41" s="48" t="s">
        <v>25</v>
      </c>
      <c r="C41" s="47">
        <f t="shared" ref="C41:D41" si="3">C42+C43</f>
        <v>0</v>
      </c>
      <c r="D41" s="47">
        <f t="shared" si="3"/>
        <v>0</v>
      </c>
    </row>
    <row r="42" spans="1:4" s="63" customFormat="1" ht="15.75" x14ac:dyDescent="0.25">
      <c r="A42" s="15"/>
      <c r="B42" s="16" t="s">
        <v>58</v>
      </c>
      <c r="C42" s="17"/>
      <c r="D42" s="17">
        <v>0</v>
      </c>
    </row>
    <row r="43" spans="1:4" s="63" customFormat="1" ht="15.75" x14ac:dyDescent="0.25">
      <c r="A43" s="15"/>
      <c r="B43" s="16" t="s">
        <v>56</v>
      </c>
      <c r="C43" s="17"/>
      <c r="D43" s="17"/>
    </row>
    <row r="44" spans="1:4" s="56" customFormat="1" ht="39" x14ac:dyDescent="0.3">
      <c r="A44" s="45" t="s">
        <v>26</v>
      </c>
      <c r="B44" s="48" t="s">
        <v>27</v>
      </c>
      <c r="C44" s="47">
        <f t="shared" ref="C44:D44" si="4">C45+C46</f>
        <v>0</v>
      </c>
      <c r="D44" s="47">
        <f t="shared" si="4"/>
        <v>0</v>
      </c>
    </row>
    <row r="45" spans="1:4" s="63" customFormat="1" ht="15.75" x14ac:dyDescent="0.25">
      <c r="A45" s="15"/>
      <c r="B45" s="16" t="s">
        <v>58</v>
      </c>
      <c r="C45" s="17"/>
      <c r="D45" s="17"/>
    </row>
    <row r="46" spans="1:4" s="63" customFormat="1" ht="15.75" x14ac:dyDescent="0.25">
      <c r="A46" s="15"/>
      <c r="B46" s="16" t="s">
        <v>56</v>
      </c>
      <c r="C46" s="17"/>
      <c r="D46" s="17"/>
    </row>
    <row r="47" spans="1:4" s="56" customFormat="1" ht="39" x14ac:dyDescent="0.3">
      <c r="A47" s="45" t="s">
        <v>19</v>
      </c>
      <c r="B47" s="48" t="s">
        <v>14</v>
      </c>
      <c r="C47" s="47">
        <f t="shared" ref="C47:D47" si="5">C48+C49</f>
        <v>0</v>
      </c>
      <c r="D47" s="47">
        <f t="shared" si="5"/>
        <v>0</v>
      </c>
    </row>
    <row r="48" spans="1:4" s="63" customFormat="1" ht="15.75" x14ac:dyDescent="0.25">
      <c r="A48" s="15"/>
      <c r="B48" s="16" t="s">
        <v>58</v>
      </c>
      <c r="C48" s="17"/>
      <c r="D48" s="17">
        <v>0</v>
      </c>
    </row>
    <row r="49" spans="1:4" s="63" customFormat="1" ht="15.75" x14ac:dyDescent="0.25">
      <c r="A49" s="15"/>
      <c r="B49" s="16" t="s">
        <v>56</v>
      </c>
      <c r="C49" s="19">
        <v>0</v>
      </c>
      <c r="D49" s="19">
        <v>0</v>
      </c>
    </row>
    <row r="50" spans="1:4" s="67" customFormat="1" ht="39" x14ac:dyDescent="0.3">
      <c r="A50" s="45" t="s">
        <v>30</v>
      </c>
      <c r="B50" s="48" t="s">
        <v>62</v>
      </c>
      <c r="C50" s="47">
        <f>SUM(C51:C56)</f>
        <v>0</v>
      </c>
      <c r="D50" s="47">
        <f>SUM(D51:D56)</f>
        <v>0</v>
      </c>
    </row>
    <row r="51" spans="1:4" s="68" customFormat="1" ht="34.5" x14ac:dyDescent="0.25">
      <c r="A51" s="28" t="s">
        <v>31</v>
      </c>
      <c r="B51" s="30" t="s">
        <v>28</v>
      </c>
      <c r="C51" s="29"/>
      <c r="D51" s="29"/>
    </row>
    <row r="52" spans="1:4" s="68" customFormat="1" ht="34.5" x14ac:dyDescent="0.25">
      <c r="A52" s="28" t="s">
        <v>32</v>
      </c>
      <c r="B52" s="30" t="s">
        <v>29</v>
      </c>
      <c r="C52" s="29"/>
      <c r="D52" s="29"/>
    </row>
    <row r="53" spans="1:4" s="68" customFormat="1" ht="34.5" x14ac:dyDescent="0.25">
      <c r="A53" s="28" t="s">
        <v>33</v>
      </c>
      <c r="B53" s="30" t="s">
        <v>24</v>
      </c>
      <c r="C53" s="29"/>
      <c r="D53" s="29"/>
    </row>
    <row r="54" spans="1:4" s="68" customFormat="1" ht="17.25" x14ac:dyDescent="0.25">
      <c r="A54" s="28" t="s">
        <v>34</v>
      </c>
      <c r="B54" s="30" t="s">
        <v>25</v>
      </c>
      <c r="C54" s="29"/>
      <c r="D54" s="29"/>
    </row>
    <row r="55" spans="1:4" s="68" customFormat="1" ht="17.25" x14ac:dyDescent="0.25">
      <c r="A55" s="28" t="s">
        <v>35</v>
      </c>
      <c r="B55" s="30" t="s">
        <v>27</v>
      </c>
      <c r="C55" s="29"/>
      <c r="D55" s="29"/>
    </row>
    <row r="56" spans="1:4" s="68" customFormat="1" ht="34.5" x14ac:dyDescent="0.25">
      <c r="A56" s="28" t="s">
        <v>36</v>
      </c>
      <c r="B56" s="30" t="s">
        <v>14</v>
      </c>
      <c r="C56" s="29"/>
      <c r="D56" s="29"/>
    </row>
    <row r="57" spans="1:4" s="54" customFormat="1" ht="18.75" x14ac:dyDescent="0.3">
      <c r="A57" s="42" t="s">
        <v>16</v>
      </c>
      <c r="B57" s="43" t="s">
        <v>64</v>
      </c>
      <c r="C57" s="44">
        <f>IF(C8-C25&gt;0,C8-C25,0)</f>
        <v>0</v>
      </c>
      <c r="D57" s="44">
        <f>IF(D8-D25&gt;0,D8-D25,0)</f>
        <v>0</v>
      </c>
    </row>
    <row r="58" spans="1:4" s="54" customFormat="1" ht="18.75" x14ac:dyDescent="0.3">
      <c r="A58" s="42" t="s">
        <v>16</v>
      </c>
      <c r="B58" s="43" t="s">
        <v>65</v>
      </c>
      <c r="C58" s="44">
        <f>IF(C8-C25&lt;0,-(C8-C25),0)</f>
        <v>0</v>
      </c>
      <c r="D58" s="44">
        <f>IF(D8-D25&lt;0,-(D8-D25),0)</f>
        <v>0</v>
      </c>
    </row>
    <row r="59" spans="1:4" ht="24" x14ac:dyDescent="0.25">
      <c r="A59" s="35"/>
      <c r="B59" s="71" t="s">
        <v>67</v>
      </c>
      <c r="C59" s="36"/>
      <c r="D59" s="36"/>
    </row>
    <row r="60" spans="1:4" s="70" customFormat="1" ht="15.75" x14ac:dyDescent="0.25">
      <c r="A60" s="78" t="s">
        <v>54</v>
      </c>
      <c r="B60" s="78"/>
      <c r="C60" s="69">
        <f>C24-C50</f>
        <v>0</v>
      </c>
      <c r="D60" s="69">
        <f>D24-D50</f>
        <v>0</v>
      </c>
    </row>
    <row r="61" spans="1:4" s="70" customFormat="1" ht="42" customHeight="1" x14ac:dyDescent="0.25">
      <c r="A61" s="78" t="s">
        <v>59</v>
      </c>
      <c r="B61" s="78"/>
      <c r="C61" s="78"/>
      <c r="D61" s="78"/>
    </row>
    <row r="62" spans="1:4" s="70" customFormat="1" ht="93" customHeight="1" x14ac:dyDescent="0.25">
      <c r="A62" s="78" t="s">
        <v>61</v>
      </c>
      <c r="B62" s="78"/>
      <c r="C62" s="69">
        <f>C20-C49</f>
        <v>0</v>
      </c>
      <c r="D62" s="69">
        <f>D20-D49</f>
        <v>0</v>
      </c>
    </row>
    <row r="63" spans="1:4" s="70" customFormat="1" ht="33.75" customHeight="1" x14ac:dyDescent="0.25">
      <c r="A63" s="78" t="s">
        <v>63</v>
      </c>
      <c r="B63" s="78"/>
      <c r="C63" s="78"/>
      <c r="D63" s="78"/>
    </row>
    <row r="64" spans="1:4" ht="18.75" x14ac:dyDescent="0.3">
      <c r="A64" s="79"/>
      <c r="B64" s="79"/>
      <c r="C64" s="79"/>
      <c r="D64" s="79"/>
    </row>
  </sheetData>
  <mergeCells count="13">
    <mergeCell ref="E6:F6"/>
    <mergeCell ref="A60:B60"/>
    <mergeCell ref="A61:D61"/>
    <mergeCell ref="A62:B62"/>
    <mergeCell ref="A63:D63"/>
    <mergeCell ref="A64:D64"/>
    <mergeCell ref="A1:D1"/>
    <mergeCell ref="A2:D2"/>
    <mergeCell ref="B3:D3"/>
    <mergeCell ref="B4:D4"/>
    <mergeCell ref="A6:A7"/>
    <mergeCell ref="B6:B7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D17" sqref="D17"/>
    </sheetView>
  </sheetViews>
  <sheetFormatPr defaultColWidth="8.88671875" defaultRowHeight="15" outlineLevelRow="3" x14ac:dyDescent="0.25"/>
  <cols>
    <col min="1" max="1" width="8" style="50" customWidth="1"/>
    <col min="2" max="2" width="66.21875" style="49" customWidth="1"/>
    <col min="3" max="3" width="15.44140625" style="49" customWidth="1"/>
    <col min="4" max="4" width="15.5546875" style="60" customWidth="1"/>
    <col min="5" max="5" width="19.77734375" style="49" customWidth="1"/>
    <col min="6" max="6" width="11.88671875" style="49" customWidth="1"/>
    <col min="7" max="16384" width="8.88671875" style="49"/>
  </cols>
  <sheetData>
    <row r="1" spans="1:6" ht="39" customHeight="1" x14ac:dyDescent="0.25">
      <c r="A1" s="77" t="s">
        <v>66</v>
      </c>
      <c r="B1" s="77"/>
      <c r="C1" s="77"/>
      <c r="D1" s="77"/>
    </row>
    <row r="2" spans="1:6" ht="48" customHeight="1" x14ac:dyDescent="0.25">
      <c r="A2" s="80" t="s">
        <v>68</v>
      </c>
      <c r="B2" s="80"/>
      <c r="C2" s="80"/>
      <c r="D2" s="80"/>
    </row>
    <row r="3" spans="1:6" ht="30.75" customHeight="1" x14ac:dyDescent="0.25">
      <c r="A3" s="72"/>
      <c r="B3" s="84" t="s">
        <v>74</v>
      </c>
      <c r="C3" s="84"/>
      <c r="D3" s="84"/>
    </row>
    <row r="4" spans="1:6" ht="19.5" customHeight="1" x14ac:dyDescent="0.25">
      <c r="A4" s="72"/>
      <c r="B4" s="85" t="s">
        <v>71</v>
      </c>
      <c r="C4" s="85"/>
      <c r="D4" s="85"/>
    </row>
    <row r="5" spans="1:6" ht="12.75" customHeight="1" x14ac:dyDescent="0.25">
      <c r="B5" s="3"/>
      <c r="C5" s="4"/>
      <c r="D5" s="51" t="s">
        <v>18</v>
      </c>
    </row>
    <row r="6" spans="1:6" s="52" customFormat="1" ht="18" customHeight="1" x14ac:dyDescent="0.25">
      <c r="A6" s="82"/>
      <c r="B6" s="82" t="s">
        <v>0</v>
      </c>
      <c r="C6" s="82" t="s">
        <v>69</v>
      </c>
      <c r="D6" s="1" t="s">
        <v>17</v>
      </c>
      <c r="E6" s="81"/>
      <c r="F6" s="81"/>
    </row>
    <row r="7" spans="1:6" s="52" customFormat="1" ht="15.75" customHeight="1" x14ac:dyDescent="0.25">
      <c r="A7" s="83"/>
      <c r="B7" s="83"/>
      <c r="C7" s="83"/>
      <c r="D7" s="2">
        <v>44652</v>
      </c>
      <c r="E7" s="53"/>
      <c r="F7" s="53"/>
    </row>
    <row r="8" spans="1:6" s="54" customFormat="1" ht="44.25" customHeight="1" x14ac:dyDescent="0.3">
      <c r="A8" s="42" t="s">
        <v>1</v>
      </c>
      <c r="B8" s="43" t="s">
        <v>21</v>
      </c>
      <c r="C8" s="44">
        <f>SUM(C9:C10)</f>
        <v>1022.88</v>
      </c>
      <c r="D8" s="44">
        <f>SUM(D9:D10)</f>
        <v>672.84999999999991</v>
      </c>
      <c r="F8" s="55"/>
    </row>
    <row r="9" spans="1:6" s="54" customFormat="1" ht="35.25" customHeight="1" x14ac:dyDescent="0.3">
      <c r="A9" s="37" t="s">
        <v>2</v>
      </c>
      <c r="B9" s="40" t="s">
        <v>75</v>
      </c>
      <c r="C9" s="38">
        <v>571.54999999999995</v>
      </c>
      <c r="D9" s="38">
        <v>571.54999999999995</v>
      </c>
      <c r="E9" s="55"/>
    </row>
    <row r="10" spans="1:6" s="54" customFormat="1" ht="23.25" customHeight="1" x14ac:dyDescent="0.3">
      <c r="A10" s="37" t="s">
        <v>3</v>
      </c>
      <c r="B10" s="41" t="s">
        <v>39</v>
      </c>
      <c r="C10" s="39">
        <f>C12+C18+C24</f>
        <v>451.33000000000004</v>
      </c>
      <c r="D10" s="39">
        <f>D12+D18+D24</f>
        <v>101.3</v>
      </c>
      <c r="F10" s="55"/>
    </row>
    <row r="11" spans="1:6" ht="10.5" customHeight="1" x14ac:dyDescent="0.25">
      <c r="A11" s="7"/>
      <c r="B11" s="8" t="s">
        <v>4</v>
      </c>
      <c r="C11" s="6"/>
      <c r="D11" s="5"/>
    </row>
    <row r="12" spans="1:6" s="56" customFormat="1" ht="18.75" customHeight="1" x14ac:dyDescent="0.3">
      <c r="A12" s="45" t="s">
        <v>5</v>
      </c>
      <c r="B12" s="46" t="s">
        <v>37</v>
      </c>
      <c r="C12" s="47">
        <f>SUM(C13:C17)</f>
        <v>451.33000000000004</v>
      </c>
      <c r="D12" s="47">
        <f>SUM(D13:D17)</f>
        <v>101.3</v>
      </c>
    </row>
    <row r="13" spans="1:6" s="58" customFormat="1" ht="41.25" customHeight="1" x14ac:dyDescent="0.3">
      <c r="A13" s="27"/>
      <c r="B13" s="25" t="s">
        <v>23</v>
      </c>
      <c r="C13" s="32">
        <v>364.67</v>
      </c>
      <c r="D13" s="32">
        <v>94</v>
      </c>
      <c r="E13" s="57"/>
    </row>
    <row r="14" spans="1:6" s="59" customFormat="1" ht="18" customHeight="1" outlineLevel="3" x14ac:dyDescent="0.25">
      <c r="A14" s="24"/>
      <c r="B14" s="25" t="s">
        <v>22</v>
      </c>
      <c r="C14" s="26">
        <v>80</v>
      </c>
      <c r="D14" s="26">
        <v>5.7</v>
      </c>
    </row>
    <row r="15" spans="1:6" s="59" customFormat="1" ht="39" customHeight="1" outlineLevel="3" x14ac:dyDescent="0.25">
      <c r="A15" s="24"/>
      <c r="B15" s="31" t="s">
        <v>41</v>
      </c>
      <c r="C15" s="26"/>
      <c r="D15" s="26"/>
    </row>
    <row r="16" spans="1:6" s="59" customFormat="1" ht="25.5" outlineLevel="3" x14ac:dyDescent="0.25">
      <c r="A16" s="24"/>
      <c r="B16" s="31" t="s">
        <v>47</v>
      </c>
      <c r="C16" s="26"/>
      <c r="D16" s="26"/>
    </row>
    <row r="17" spans="1:6" s="59" customFormat="1" ht="17.25" customHeight="1" outlineLevel="3" x14ac:dyDescent="0.25">
      <c r="A17" s="24"/>
      <c r="B17" s="31" t="s">
        <v>49</v>
      </c>
      <c r="C17" s="10">
        <v>6.66</v>
      </c>
      <c r="D17" s="76">
        <v>1.6</v>
      </c>
    </row>
    <row r="18" spans="1:6" s="56" customFormat="1" ht="20.25" customHeight="1" x14ac:dyDescent="0.3">
      <c r="A18" s="45" t="s">
        <v>6</v>
      </c>
      <c r="B18" s="46" t="s">
        <v>50</v>
      </c>
      <c r="C18" s="47">
        <f>SUM(C19:C23)</f>
        <v>0</v>
      </c>
      <c r="D18" s="47">
        <f>SUM(D19:D23)</f>
        <v>0</v>
      </c>
    </row>
    <row r="19" spans="1:6" s="60" customFormat="1" ht="25.5" outlineLevel="3" x14ac:dyDescent="0.25">
      <c r="A19" s="11"/>
      <c r="B19" s="31" t="s">
        <v>40</v>
      </c>
      <c r="C19" s="10">
        <v>0</v>
      </c>
      <c r="D19" s="5">
        <v>0</v>
      </c>
    </row>
    <row r="20" spans="1:6" s="60" customFormat="1" ht="38.25" outlineLevel="3" x14ac:dyDescent="0.25">
      <c r="A20" s="11" t="s">
        <v>60</v>
      </c>
      <c r="B20" s="31" t="s">
        <v>43</v>
      </c>
      <c r="C20" s="10">
        <v>0</v>
      </c>
      <c r="D20" s="5">
        <v>0</v>
      </c>
    </row>
    <row r="21" spans="1:6" s="60" customFormat="1" ht="25.5" outlineLevel="3" x14ac:dyDescent="0.25">
      <c r="A21" s="11"/>
      <c r="B21" s="31" t="s">
        <v>45</v>
      </c>
      <c r="C21" s="10">
        <v>0</v>
      </c>
      <c r="D21" s="5">
        <v>0</v>
      </c>
    </row>
    <row r="22" spans="1:6" s="60" customFormat="1" ht="25.5" outlineLevel="3" x14ac:dyDescent="0.25">
      <c r="A22" s="11"/>
      <c r="B22" s="9" t="s">
        <v>42</v>
      </c>
      <c r="C22" s="10">
        <v>0</v>
      </c>
      <c r="D22" s="5">
        <v>0</v>
      </c>
      <c r="E22" s="61"/>
    </row>
    <row r="23" spans="1:6" s="60" customFormat="1" outlineLevel="3" x14ac:dyDescent="0.25">
      <c r="A23" s="11"/>
      <c r="B23" s="9" t="s">
        <v>51</v>
      </c>
      <c r="C23" s="10">
        <v>0</v>
      </c>
      <c r="D23" s="5">
        <v>0</v>
      </c>
      <c r="E23" s="61"/>
    </row>
    <row r="24" spans="1:6" s="56" customFormat="1" ht="20.25" customHeight="1" x14ac:dyDescent="0.3">
      <c r="A24" s="45" t="s">
        <v>52</v>
      </c>
      <c r="B24" s="46" t="s">
        <v>53</v>
      </c>
      <c r="C24" s="47"/>
      <c r="D24" s="47"/>
    </row>
    <row r="25" spans="1:6" s="54" customFormat="1" ht="27" customHeight="1" x14ac:dyDescent="0.3">
      <c r="A25" s="42" t="s">
        <v>7</v>
      </c>
      <c r="B25" s="43" t="s">
        <v>38</v>
      </c>
      <c r="C25" s="44">
        <f>C26+C27</f>
        <v>1022.88</v>
      </c>
      <c r="D25" s="44">
        <f>D26+D27</f>
        <v>18.600000000000001</v>
      </c>
      <c r="F25" s="55"/>
    </row>
    <row r="26" spans="1:6" s="63" customFormat="1" ht="17.25" customHeight="1" x14ac:dyDescent="0.25">
      <c r="A26" s="15"/>
      <c r="B26" s="16" t="s">
        <v>58</v>
      </c>
      <c r="C26" s="19">
        <v>1022.88</v>
      </c>
      <c r="D26" s="19">
        <f>D30+D33+D36+D39+D42+D45+D48+D50</f>
        <v>18.600000000000001</v>
      </c>
      <c r="E26" s="62"/>
      <c r="F26" s="62"/>
    </row>
    <row r="27" spans="1:6" s="63" customFormat="1" ht="17.25" customHeight="1" x14ac:dyDescent="0.25">
      <c r="A27" s="15"/>
      <c r="B27" s="16" t="s">
        <v>56</v>
      </c>
      <c r="C27" s="17">
        <f>C31+C34+C37+C43+C46+C49</f>
        <v>0</v>
      </c>
      <c r="D27" s="17">
        <f>D31+D34+D37+D43+D46+D49</f>
        <v>0</v>
      </c>
    </row>
    <row r="28" spans="1:6" s="65" customFormat="1" ht="13.5" customHeight="1" x14ac:dyDescent="0.2">
      <c r="A28" s="12"/>
      <c r="B28" s="13" t="s">
        <v>9</v>
      </c>
      <c r="C28" s="14"/>
      <c r="D28" s="64"/>
    </row>
    <row r="29" spans="1:6" s="56" customFormat="1" ht="31.5" customHeight="1" x14ac:dyDescent="0.3">
      <c r="A29" s="45" t="s">
        <v>10</v>
      </c>
      <c r="B29" s="48" t="s">
        <v>28</v>
      </c>
      <c r="C29" s="47">
        <f t="shared" ref="C29:D29" si="0">C30+C31</f>
        <v>1022.88</v>
      </c>
      <c r="D29" s="47">
        <f t="shared" si="0"/>
        <v>18.600000000000001</v>
      </c>
    </row>
    <row r="30" spans="1:6" s="63" customFormat="1" ht="17.25" customHeight="1" x14ac:dyDescent="0.25">
      <c r="A30" s="15"/>
      <c r="B30" s="16" t="s">
        <v>58</v>
      </c>
      <c r="C30" s="17">
        <v>1022.88</v>
      </c>
      <c r="D30" s="17">
        <v>18.600000000000001</v>
      </c>
    </row>
    <row r="31" spans="1:6" s="63" customFormat="1" ht="17.25" customHeight="1" x14ac:dyDescent="0.25">
      <c r="A31" s="15"/>
      <c r="B31" s="16" t="s">
        <v>56</v>
      </c>
      <c r="C31" s="17">
        <v>0</v>
      </c>
      <c r="D31" s="17">
        <v>0</v>
      </c>
    </row>
    <row r="32" spans="1:6" s="56" customFormat="1" ht="40.5" customHeight="1" x14ac:dyDescent="0.3">
      <c r="A32" s="45" t="s">
        <v>8</v>
      </c>
      <c r="B32" s="48" t="s">
        <v>44</v>
      </c>
      <c r="C32" s="47">
        <f t="shared" ref="C32:D32" si="1">C33+C34</f>
        <v>0</v>
      </c>
      <c r="D32" s="47">
        <f t="shared" si="1"/>
        <v>0</v>
      </c>
    </row>
    <row r="33" spans="1:4" s="63" customFormat="1" ht="15.75" x14ac:dyDescent="0.25">
      <c r="A33" s="15"/>
      <c r="B33" s="16" t="s">
        <v>58</v>
      </c>
      <c r="C33" s="17">
        <v>0</v>
      </c>
      <c r="D33" s="17">
        <v>0</v>
      </c>
    </row>
    <row r="34" spans="1:4" s="63" customFormat="1" ht="15.75" x14ac:dyDescent="0.25">
      <c r="A34" s="15"/>
      <c r="B34" s="16" t="s">
        <v>56</v>
      </c>
      <c r="C34" s="17">
        <v>0</v>
      </c>
      <c r="D34" s="17">
        <v>0</v>
      </c>
    </row>
    <row r="35" spans="1:4" s="56" customFormat="1" ht="58.5" x14ac:dyDescent="0.3">
      <c r="A35" s="45" t="s">
        <v>11</v>
      </c>
      <c r="B35" s="48" t="s">
        <v>24</v>
      </c>
      <c r="C35" s="47">
        <f t="shared" ref="C35:D35" si="2">C36+C37</f>
        <v>0</v>
      </c>
      <c r="D35" s="47">
        <f t="shared" si="2"/>
        <v>0</v>
      </c>
    </row>
    <row r="36" spans="1:4" s="63" customFormat="1" ht="15.75" x14ac:dyDescent="0.25">
      <c r="A36" s="18"/>
      <c r="B36" s="16" t="s">
        <v>58</v>
      </c>
      <c r="C36" s="19"/>
      <c r="D36" s="19"/>
    </row>
    <row r="37" spans="1:4" s="63" customFormat="1" ht="15.75" x14ac:dyDescent="0.25">
      <c r="A37" s="18"/>
      <c r="B37" s="16" t="s">
        <v>56</v>
      </c>
      <c r="C37" s="19"/>
      <c r="D37" s="19"/>
    </row>
    <row r="38" spans="1:4" s="66" customFormat="1" ht="17.25" x14ac:dyDescent="0.25">
      <c r="A38" s="21"/>
      <c r="B38" s="22" t="s">
        <v>57</v>
      </c>
      <c r="C38" s="23"/>
      <c r="D38" s="23"/>
    </row>
    <row r="39" spans="1:4" s="56" customFormat="1" ht="58.5" x14ac:dyDescent="0.3">
      <c r="A39" s="45" t="s">
        <v>13</v>
      </c>
      <c r="B39" s="48" t="s">
        <v>55</v>
      </c>
      <c r="C39" s="47"/>
      <c r="D39" s="47"/>
    </row>
    <row r="40" spans="1:4" s="63" customFormat="1" ht="15.75" x14ac:dyDescent="0.25">
      <c r="A40" s="18"/>
      <c r="B40" s="20" t="s">
        <v>12</v>
      </c>
      <c r="C40" s="19"/>
      <c r="D40" s="19"/>
    </row>
    <row r="41" spans="1:4" s="56" customFormat="1" ht="19.5" x14ac:dyDescent="0.3">
      <c r="A41" s="45" t="s">
        <v>15</v>
      </c>
      <c r="B41" s="48" t="s">
        <v>25</v>
      </c>
      <c r="C41" s="47">
        <f t="shared" ref="C41:D41" si="3">C42+C43</f>
        <v>0</v>
      </c>
      <c r="D41" s="47">
        <f t="shared" si="3"/>
        <v>0</v>
      </c>
    </row>
    <row r="42" spans="1:4" s="63" customFormat="1" ht="15.75" x14ac:dyDescent="0.25">
      <c r="A42" s="15"/>
      <c r="B42" s="16" t="s">
        <v>58</v>
      </c>
      <c r="C42" s="17"/>
      <c r="D42" s="17">
        <v>0</v>
      </c>
    </row>
    <row r="43" spans="1:4" s="63" customFormat="1" ht="15.75" x14ac:dyDescent="0.25">
      <c r="A43" s="15"/>
      <c r="B43" s="16" t="s">
        <v>56</v>
      </c>
      <c r="C43" s="17"/>
      <c r="D43" s="17"/>
    </row>
    <row r="44" spans="1:4" s="56" customFormat="1" ht="39" x14ac:dyDescent="0.3">
      <c r="A44" s="45" t="s">
        <v>26</v>
      </c>
      <c r="B44" s="48" t="s">
        <v>27</v>
      </c>
      <c r="C44" s="47">
        <f t="shared" ref="C44:D44" si="4">C45+C46</f>
        <v>0</v>
      </c>
      <c r="D44" s="47">
        <f t="shared" si="4"/>
        <v>0</v>
      </c>
    </row>
    <row r="45" spans="1:4" s="63" customFormat="1" ht="15.75" x14ac:dyDescent="0.25">
      <c r="A45" s="15"/>
      <c r="B45" s="16" t="s">
        <v>58</v>
      </c>
      <c r="C45" s="17"/>
      <c r="D45" s="17"/>
    </row>
    <row r="46" spans="1:4" s="63" customFormat="1" ht="15.75" x14ac:dyDescent="0.25">
      <c r="A46" s="15"/>
      <c r="B46" s="16" t="s">
        <v>56</v>
      </c>
      <c r="C46" s="17"/>
      <c r="D46" s="17"/>
    </row>
    <row r="47" spans="1:4" s="56" customFormat="1" ht="39" x14ac:dyDescent="0.3">
      <c r="A47" s="45" t="s">
        <v>19</v>
      </c>
      <c r="B47" s="48" t="s">
        <v>14</v>
      </c>
      <c r="C47" s="47">
        <f t="shared" ref="C47:D47" si="5">C48+C49</f>
        <v>0</v>
      </c>
      <c r="D47" s="47">
        <f t="shared" si="5"/>
        <v>0</v>
      </c>
    </row>
    <row r="48" spans="1:4" s="63" customFormat="1" ht="15.75" x14ac:dyDescent="0.25">
      <c r="A48" s="15"/>
      <c r="B48" s="16" t="s">
        <v>58</v>
      </c>
      <c r="C48" s="17"/>
      <c r="D48" s="17">
        <v>0</v>
      </c>
    </row>
    <row r="49" spans="1:4" s="63" customFormat="1" ht="15.75" x14ac:dyDescent="0.25">
      <c r="A49" s="15"/>
      <c r="B49" s="16" t="s">
        <v>56</v>
      </c>
      <c r="C49" s="19">
        <v>0</v>
      </c>
      <c r="D49" s="19">
        <v>0</v>
      </c>
    </row>
    <row r="50" spans="1:4" s="67" customFormat="1" ht="39" x14ac:dyDescent="0.3">
      <c r="A50" s="45" t="s">
        <v>30</v>
      </c>
      <c r="B50" s="48" t="s">
        <v>62</v>
      </c>
      <c r="C50" s="47"/>
      <c r="D50" s="47"/>
    </row>
    <row r="51" spans="1:4" s="68" customFormat="1" ht="34.5" x14ac:dyDescent="0.25">
      <c r="A51" s="28" t="s">
        <v>31</v>
      </c>
      <c r="B51" s="30" t="s">
        <v>28</v>
      </c>
      <c r="C51" s="29" t="s">
        <v>72</v>
      </c>
      <c r="D51" s="29" t="s">
        <v>72</v>
      </c>
    </row>
    <row r="52" spans="1:4" s="68" customFormat="1" ht="34.5" x14ac:dyDescent="0.25">
      <c r="A52" s="28" t="s">
        <v>32</v>
      </c>
      <c r="B52" s="30" t="s">
        <v>29</v>
      </c>
      <c r="C52" s="29" t="s">
        <v>72</v>
      </c>
      <c r="D52" s="29" t="s">
        <v>72</v>
      </c>
    </row>
    <row r="53" spans="1:4" s="68" customFormat="1" ht="34.5" x14ac:dyDescent="0.25">
      <c r="A53" s="28" t="s">
        <v>33</v>
      </c>
      <c r="B53" s="30" t="s">
        <v>24</v>
      </c>
      <c r="C53" s="29" t="s">
        <v>72</v>
      </c>
      <c r="D53" s="29" t="s">
        <v>72</v>
      </c>
    </row>
    <row r="54" spans="1:4" s="68" customFormat="1" ht="17.25" x14ac:dyDescent="0.25">
      <c r="A54" s="28" t="s">
        <v>34</v>
      </c>
      <c r="B54" s="30" t="s">
        <v>25</v>
      </c>
      <c r="C54" s="29" t="s">
        <v>72</v>
      </c>
      <c r="D54" s="29" t="s">
        <v>72</v>
      </c>
    </row>
    <row r="55" spans="1:4" s="68" customFormat="1" ht="17.25" x14ac:dyDescent="0.25">
      <c r="A55" s="28" t="s">
        <v>35</v>
      </c>
      <c r="B55" s="30" t="s">
        <v>27</v>
      </c>
      <c r="C55" s="29" t="s">
        <v>72</v>
      </c>
      <c r="D55" s="29" t="s">
        <v>72</v>
      </c>
    </row>
    <row r="56" spans="1:4" s="68" customFormat="1" ht="34.5" x14ac:dyDescent="0.25">
      <c r="A56" s="28" t="s">
        <v>36</v>
      </c>
      <c r="B56" s="30" t="s">
        <v>14</v>
      </c>
      <c r="C56" s="29" t="s">
        <v>72</v>
      </c>
      <c r="D56" s="29" t="s">
        <v>72</v>
      </c>
    </row>
    <row r="57" spans="1:4" s="54" customFormat="1" ht="18.75" x14ac:dyDescent="0.3">
      <c r="A57" s="42" t="s">
        <v>16</v>
      </c>
      <c r="B57" s="43" t="s">
        <v>64</v>
      </c>
      <c r="C57" s="44">
        <f>IF(C8-C25&gt;0,C8-C25,0)</f>
        <v>0</v>
      </c>
      <c r="D57" s="44">
        <f>IF(D8-D25&gt;0,D8-D25,0)</f>
        <v>654.24999999999989</v>
      </c>
    </row>
    <row r="58" spans="1:4" s="54" customFormat="1" ht="18.75" x14ac:dyDescent="0.3">
      <c r="A58" s="42" t="s">
        <v>16</v>
      </c>
      <c r="B58" s="43" t="s">
        <v>65</v>
      </c>
      <c r="C58" s="44">
        <f>IF(C8-C25&lt;0,-(C8-C25),0)</f>
        <v>0</v>
      </c>
      <c r="D58" s="44">
        <f>IF(D8-D25&lt;0,-(D8-D25),0)</f>
        <v>0</v>
      </c>
    </row>
    <row r="59" spans="1:4" ht="24" x14ac:dyDescent="0.25">
      <c r="A59" s="35"/>
      <c r="B59" s="71" t="s">
        <v>67</v>
      </c>
      <c r="C59" s="36"/>
      <c r="D59" s="36"/>
    </row>
    <row r="60" spans="1:4" s="70" customFormat="1" ht="15.75" x14ac:dyDescent="0.25">
      <c r="A60" s="78" t="s">
        <v>54</v>
      </c>
      <c r="B60" s="78"/>
      <c r="C60" s="69">
        <f>C24-C50</f>
        <v>0</v>
      </c>
      <c r="D60" s="69">
        <f>D24-D50</f>
        <v>0</v>
      </c>
    </row>
    <row r="61" spans="1:4" s="70" customFormat="1" ht="34.5" customHeight="1" x14ac:dyDescent="0.25">
      <c r="A61" s="78" t="s">
        <v>59</v>
      </c>
      <c r="B61" s="78"/>
      <c r="C61" s="78"/>
      <c r="D61" s="78"/>
    </row>
    <row r="62" spans="1:4" s="70" customFormat="1" ht="80.25" customHeight="1" x14ac:dyDescent="0.25">
      <c r="A62" s="78" t="s">
        <v>61</v>
      </c>
      <c r="B62" s="78"/>
      <c r="C62" s="69">
        <f>C20-C49</f>
        <v>0</v>
      </c>
      <c r="D62" s="69">
        <f>D20-D49</f>
        <v>0</v>
      </c>
    </row>
    <row r="63" spans="1:4" s="70" customFormat="1" ht="34.5" customHeight="1" x14ac:dyDescent="0.25">
      <c r="A63" s="78" t="s">
        <v>63</v>
      </c>
      <c r="B63" s="78"/>
      <c r="C63" s="78"/>
      <c r="D63" s="78"/>
    </row>
    <row r="64" spans="1:4" ht="18.75" x14ac:dyDescent="0.3">
      <c r="A64" s="79"/>
      <c r="B64" s="79"/>
      <c r="C64" s="79"/>
      <c r="D64" s="79"/>
    </row>
  </sheetData>
  <mergeCells count="13">
    <mergeCell ref="E6:F6"/>
    <mergeCell ref="A60:B60"/>
    <mergeCell ref="A61:D61"/>
    <mergeCell ref="A62:B62"/>
    <mergeCell ref="A63:D63"/>
    <mergeCell ref="A64:D64"/>
    <mergeCell ref="A1:D1"/>
    <mergeCell ref="A2:D2"/>
    <mergeCell ref="B3:D3"/>
    <mergeCell ref="B4:D4"/>
    <mergeCell ref="A6:A7"/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58" workbookViewId="0">
      <selection activeCell="B15" sqref="B15"/>
    </sheetView>
  </sheetViews>
  <sheetFormatPr defaultColWidth="8.88671875" defaultRowHeight="15" outlineLevelRow="3" x14ac:dyDescent="0.25"/>
  <cols>
    <col min="1" max="1" width="8" style="50" customWidth="1"/>
    <col min="2" max="2" width="66.21875" style="49" customWidth="1"/>
    <col min="3" max="3" width="15.44140625" style="49" customWidth="1"/>
    <col min="4" max="4" width="15.5546875" style="60" customWidth="1"/>
    <col min="5" max="5" width="19.77734375" style="49" customWidth="1"/>
    <col min="6" max="6" width="11.88671875" style="49" customWidth="1"/>
    <col min="7" max="16384" width="8.88671875" style="49"/>
  </cols>
  <sheetData>
    <row r="1" spans="1:6" ht="39" customHeight="1" x14ac:dyDescent="0.25">
      <c r="A1" s="77" t="s">
        <v>66</v>
      </c>
      <c r="B1" s="77"/>
      <c r="C1" s="77"/>
      <c r="D1" s="77"/>
    </row>
    <row r="2" spans="1:6" ht="48" customHeight="1" x14ac:dyDescent="0.25">
      <c r="A2" s="80" t="s">
        <v>68</v>
      </c>
      <c r="B2" s="80"/>
      <c r="C2" s="80"/>
      <c r="D2" s="80"/>
    </row>
    <row r="3" spans="1:6" ht="30.75" customHeight="1" x14ac:dyDescent="0.25">
      <c r="A3" s="72"/>
      <c r="B3" s="84" t="s">
        <v>70</v>
      </c>
      <c r="C3" s="84"/>
      <c r="D3" s="84"/>
    </row>
    <row r="4" spans="1:6" ht="19.5" customHeight="1" x14ac:dyDescent="0.25">
      <c r="A4" s="72"/>
      <c r="B4" s="85" t="s">
        <v>71</v>
      </c>
      <c r="C4" s="85"/>
      <c r="D4" s="85"/>
    </row>
    <row r="5" spans="1:6" ht="12.75" customHeight="1" x14ac:dyDescent="0.25">
      <c r="B5" s="3"/>
      <c r="C5" s="4"/>
      <c r="D5" s="51" t="s">
        <v>18</v>
      </c>
    </row>
    <row r="6" spans="1:6" s="52" customFormat="1" ht="18" customHeight="1" x14ac:dyDescent="0.25">
      <c r="A6" s="82"/>
      <c r="B6" s="82" t="s">
        <v>0</v>
      </c>
      <c r="C6" s="82" t="s">
        <v>69</v>
      </c>
      <c r="D6" s="1" t="s">
        <v>17</v>
      </c>
      <c r="E6" s="81"/>
      <c r="F6" s="81"/>
    </row>
    <row r="7" spans="1:6" s="52" customFormat="1" ht="15.75" customHeight="1" x14ac:dyDescent="0.25">
      <c r="A7" s="83"/>
      <c r="B7" s="83"/>
      <c r="C7" s="83"/>
      <c r="D7" s="2">
        <v>44652</v>
      </c>
      <c r="E7" s="53"/>
      <c r="F7" s="53"/>
    </row>
    <row r="8" spans="1:6" s="54" customFormat="1" ht="44.25" customHeight="1" x14ac:dyDescent="0.3">
      <c r="A8" s="42" t="s">
        <v>1</v>
      </c>
      <c r="B8" s="43" t="s">
        <v>21</v>
      </c>
      <c r="C8" s="44">
        <f>SUM(C9:C10)</f>
        <v>0</v>
      </c>
      <c r="D8" s="44">
        <f>SUM(D9:D10)</f>
        <v>0</v>
      </c>
      <c r="F8" s="55"/>
    </row>
    <row r="9" spans="1:6" s="54" customFormat="1" ht="35.25" customHeight="1" x14ac:dyDescent="0.3">
      <c r="A9" s="37" t="s">
        <v>2</v>
      </c>
      <c r="B9" s="40" t="s">
        <v>46</v>
      </c>
      <c r="C9" s="38"/>
      <c r="D9" s="38"/>
      <c r="E9" s="55"/>
    </row>
    <row r="10" spans="1:6" s="54" customFormat="1" ht="23.25" customHeight="1" x14ac:dyDescent="0.3">
      <c r="A10" s="37" t="s">
        <v>3</v>
      </c>
      <c r="B10" s="41" t="s">
        <v>39</v>
      </c>
      <c r="C10" s="39">
        <f>C12+C18+C24</f>
        <v>0</v>
      </c>
      <c r="D10" s="39">
        <f>D12+D18+D24</f>
        <v>0</v>
      </c>
      <c r="F10" s="55"/>
    </row>
    <row r="11" spans="1:6" ht="10.5" customHeight="1" x14ac:dyDescent="0.25">
      <c r="A11" s="7"/>
      <c r="B11" s="8" t="s">
        <v>4</v>
      </c>
      <c r="C11" s="6"/>
      <c r="D11" s="5"/>
    </row>
    <row r="12" spans="1:6" s="56" customFormat="1" ht="18.75" customHeight="1" x14ac:dyDescent="0.3">
      <c r="A12" s="45" t="s">
        <v>5</v>
      </c>
      <c r="B12" s="46" t="s">
        <v>37</v>
      </c>
      <c r="C12" s="47">
        <f>SUM(C13:C17)</f>
        <v>0</v>
      </c>
      <c r="D12" s="47">
        <f>SUM(D13:D17)</f>
        <v>0</v>
      </c>
    </row>
    <row r="13" spans="1:6" s="58" customFormat="1" ht="41.25" customHeight="1" x14ac:dyDescent="0.3">
      <c r="A13" s="27"/>
      <c r="B13" s="25" t="s">
        <v>23</v>
      </c>
      <c r="C13" s="32"/>
      <c r="D13" s="32"/>
      <c r="E13" s="57"/>
    </row>
    <row r="14" spans="1:6" s="59" customFormat="1" ht="18" customHeight="1" outlineLevel="3" x14ac:dyDescent="0.25">
      <c r="A14" s="24"/>
      <c r="B14" s="25" t="s">
        <v>22</v>
      </c>
      <c r="C14" s="26"/>
      <c r="D14" s="26"/>
    </row>
    <row r="15" spans="1:6" s="59" customFormat="1" ht="39" customHeight="1" outlineLevel="3" x14ac:dyDescent="0.25">
      <c r="A15" s="24"/>
      <c r="B15" s="31" t="s">
        <v>41</v>
      </c>
      <c r="C15" s="26"/>
      <c r="D15" s="26"/>
    </row>
    <row r="16" spans="1:6" s="59" customFormat="1" ht="25.5" outlineLevel="3" x14ac:dyDescent="0.25">
      <c r="A16" s="24"/>
      <c r="B16" s="31" t="s">
        <v>47</v>
      </c>
      <c r="C16" s="26"/>
      <c r="D16" s="26"/>
    </row>
    <row r="17" spans="1:6" s="59" customFormat="1" ht="17.25" customHeight="1" outlineLevel="3" x14ac:dyDescent="0.25">
      <c r="A17" s="24"/>
      <c r="B17" s="31" t="s">
        <v>49</v>
      </c>
      <c r="C17" s="10"/>
      <c r="D17" s="33"/>
    </row>
    <row r="18" spans="1:6" s="56" customFormat="1" ht="20.25" customHeight="1" x14ac:dyDescent="0.3">
      <c r="A18" s="45" t="s">
        <v>6</v>
      </c>
      <c r="B18" s="46" t="s">
        <v>50</v>
      </c>
      <c r="C18" s="47">
        <f>SUM(C19:C23)</f>
        <v>0</v>
      </c>
      <c r="D18" s="47">
        <f>SUM(D19:D23)</f>
        <v>0</v>
      </c>
    </row>
    <row r="19" spans="1:6" s="60" customFormat="1" ht="25.5" outlineLevel="3" x14ac:dyDescent="0.25">
      <c r="A19" s="11"/>
      <c r="B19" s="31" t="s">
        <v>40</v>
      </c>
      <c r="C19" s="10">
        <v>0</v>
      </c>
      <c r="D19" s="5">
        <v>0</v>
      </c>
    </row>
    <row r="20" spans="1:6" s="60" customFormat="1" ht="38.25" outlineLevel="3" x14ac:dyDescent="0.25">
      <c r="A20" s="11" t="s">
        <v>60</v>
      </c>
      <c r="B20" s="31" t="s">
        <v>43</v>
      </c>
      <c r="C20" s="10">
        <v>0</v>
      </c>
      <c r="D20" s="5">
        <v>0</v>
      </c>
    </row>
    <row r="21" spans="1:6" s="60" customFormat="1" ht="25.5" outlineLevel="3" x14ac:dyDescent="0.25">
      <c r="A21" s="11"/>
      <c r="B21" s="31" t="s">
        <v>45</v>
      </c>
      <c r="C21" s="10">
        <v>0</v>
      </c>
      <c r="D21" s="5">
        <v>0</v>
      </c>
    </row>
    <row r="22" spans="1:6" s="60" customFormat="1" ht="25.5" outlineLevel="3" x14ac:dyDescent="0.25">
      <c r="A22" s="11"/>
      <c r="B22" s="9" t="s">
        <v>42</v>
      </c>
      <c r="C22" s="10">
        <v>0</v>
      </c>
      <c r="D22" s="5">
        <v>0</v>
      </c>
      <c r="E22" s="61"/>
    </row>
    <row r="23" spans="1:6" s="60" customFormat="1" outlineLevel="3" x14ac:dyDescent="0.25">
      <c r="A23" s="11"/>
      <c r="B23" s="9" t="s">
        <v>51</v>
      </c>
      <c r="C23" s="10">
        <v>0</v>
      </c>
      <c r="D23" s="5">
        <v>0</v>
      </c>
      <c r="E23" s="61"/>
    </row>
    <row r="24" spans="1:6" s="56" customFormat="1" ht="20.25" customHeight="1" x14ac:dyDescent="0.3">
      <c r="A24" s="45" t="s">
        <v>52</v>
      </c>
      <c r="B24" s="46" t="s">
        <v>53</v>
      </c>
      <c r="C24" s="47"/>
      <c r="D24" s="47"/>
    </row>
    <row r="25" spans="1:6" s="54" customFormat="1" ht="27" customHeight="1" x14ac:dyDescent="0.3">
      <c r="A25" s="42" t="s">
        <v>7</v>
      </c>
      <c r="B25" s="43" t="s">
        <v>38</v>
      </c>
      <c r="C25" s="44">
        <f>C26+C27</f>
        <v>0</v>
      </c>
      <c r="D25" s="44">
        <f>D26+D27</f>
        <v>0</v>
      </c>
      <c r="F25" s="55"/>
    </row>
    <row r="26" spans="1:6" s="63" customFormat="1" ht="17.25" customHeight="1" x14ac:dyDescent="0.25">
      <c r="A26" s="15"/>
      <c r="B26" s="16" t="s">
        <v>58</v>
      </c>
      <c r="C26" s="19">
        <f>C30+C33+C36+C39+C42+C45+C48+C50</f>
        <v>0</v>
      </c>
      <c r="D26" s="19">
        <f>D30+D33+D36+D39+D42+D45+D48+D50</f>
        <v>0</v>
      </c>
      <c r="E26" s="62"/>
      <c r="F26" s="62"/>
    </row>
    <row r="27" spans="1:6" s="63" customFormat="1" ht="17.25" customHeight="1" x14ac:dyDescent="0.25">
      <c r="A27" s="15"/>
      <c r="B27" s="16" t="s">
        <v>56</v>
      </c>
      <c r="C27" s="17">
        <f>C31+C34+C37+C43+C46+C49</f>
        <v>0</v>
      </c>
      <c r="D27" s="17">
        <f>D31+D34+D37+D43+D46+D49</f>
        <v>0</v>
      </c>
    </row>
    <row r="28" spans="1:6" s="65" customFormat="1" ht="13.5" customHeight="1" x14ac:dyDescent="0.2">
      <c r="A28" s="12"/>
      <c r="B28" s="13" t="s">
        <v>9</v>
      </c>
      <c r="C28" s="14"/>
      <c r="D28" s="64"/>
    </row>
    <row r="29" spans="1:6" s="56" customFormat="1" ht="31.5" customHeight="1" x14ac:dyDescent="0.3">
      <c r="A29" s="45" t="s">
        <v>10</v>
      </c>
      <c r="B29" s="48" t="s">
        <v>28</v>
      </c>
      <c r="C29" s="47">
        <f t="shared" ref="C29:D29" si="0">C30+C31</f>
        <v>0</v>
      </c>
      <c r="D29" s="47">
        <f t="shared" si="0"/>
        <v>0</v>
      </c>
    </row>
    <row r="30" spans="1:6" s="63" customFormat="1" ht="17.25" customHeight="1" x14ac:dyDescent="0.25">
      <c r="A30" s="15"/>
      <c r="B30" s="16" t="s">
        <v>58</v>
      </c>
      <c r="C30" s="17"/>
      <c r="D30" s="17"/>
    </row>
    <row r="31" spans="1:6" s="63" customFormat="1" ht="17.25" customHeight="1" x14ac:dyDescent="0.25">
      <c r="A31" s="15"/>
      <c r="B31" s="16" t="s">
        <v>56</v>
      </c>
      <c r="C31" s="17">
        <v>0</v>
      </c>
      <c r="D31" s="17">
        <v>0</v>
      </c>
    </row>
    <row r="32" spans="1:6" s="56" customFormat="1" ht="40.5" customHeight="1" x14ac:dyDescent="0.3">
      <c r="A32" s="45" t="s">
        <v>8</v>
      </c>
      <c r="B32" s="48" t="s">
        <v>44</v>
      </c>
      <c r="C32" s="47">
        <f t="shared" ref="C32:D32" si="1">C33+C34</f>
        <v>0</v>
      </c>
      <c r="D32" s="47">
        <f t="shared" si="1"/>
        <v>0</v>
      </c>
    </row>
    <row r="33" spans="1:4" s="63" customFormat="1" ht="15.75" x14ac:dyDescent="0.25">
      <c r="A33" s="15"/>
      <c r="B33" s="16" t="s">
        <v>58</v>
      </c>
      <c r="C33" s="17">
        <v>0</v>
      </c>
      <c r="D33" s="17">
        <v>0</v>
      </c>
    </row>
    <row r="34" spans="1:4" s="63" customFormat="1" ht="15.75" x14ac:dyDescent="0.25">
      <c r="A34" s="15"/>
      <c r="B34" s="16" t="s">
        <v>56</v>
      </c>
      <c r="C34" s="17">
        <v>0</v>
      </c>
      <c r="D34" s="17">
        <v>0</v>
      </c>
    </row>
    <row r="35" spans="1:4" s="56" customFormat="1" ht="58.5" x14ac:dyDescent="0.3">
      <c r="A35" s="45" t="s">
        <v>11</v>
      </c>
      <c r="B35" s="48" t="s">
        <v>24</v>
      </c>
      <c r="C35" s="47">
        <f t="shared" ref="C35:D35" si="2">C36+C37</f>
        <v>0</v>
      </c>
      <c r="D35" s="47">
        <f t="shared" si="2"/>
        <v>0</v>
      </c>
    </row>
    <row r="36" spans="1:4" s="63" customFormat="1" ht="15.75" x14ac:dyDescent="0.25">
      <c r="A36" s="18"/>
      <c r="B36" s="16" t="s">
        <v>58</v>
      </c>
      <c r="C36" s="19"/>
      <c r="D36" s="19"/>
    </row>
    <row r="37" spans="1:4" s="63" customFormat="1" ht="15.75" x14ac:dyDescent="0.25">
      <c r="A37" s="18"/>
      <c r="B37" s="16" t="s">
        <v>56</v>
      </c>
      <c r="C37" s="19"/>
      <c r="D37" s="19"/>
    </row>
    <row r="38" spans="1:4" s="66" customFormat="1" ht="17.25" x14ac:dyDescent="0.25">
      <c r="A38" s="21"/>
      <c r="B38" s="22" t="s">
        <v>57</v>
      </c>
      <c r="C38" s="23"/>
      <c r="D38" s="23"/>
    </row>
    <row r="39" spans="1:4" s="56" customFormat="1" ht="58.5" x14ac:dyDescent="0.3">
      <c r="A39" s="45" t="s">
        <v>13</v>
      </c>
      <c r="B39" s="48" t="s">
        <v>55</v>
      </c>
      <c r="C39" s="47"/>
      <c r="D39" s="47"/>
    </row>
    <row r="40" spans="1:4" s="63" customFormat="1" ht="15.75" x14ac:dyDescent="0.25">
      <c r="A40" s="18"/>
      <c r="B40" s="20" t="s">
        <v>12</v>
      </c>
      <c r="C40" s="19"/>
      <c r="D40" s="19"/>
    </row>
    <row r="41" spans="1:4" s="56" customFormat="1" ht="19.5" x14ac:dyDescent="0.3">
      <c r="A41" s="45" t="s">
        <v>15</v>
      </c>
      <c r="B41" s="48" t="s">
        <v>25</v>
      </c>
      <c r="C41" s="47">
        <f t="shared" ref="C41:D41" si="3">C42+C43</f>
        <v>0</v>
      </c>
      <c r="D41" s="47">
        <f t="shared" si="3"/>
        <v>0</v>
      </c>
    </row>
    <row r="42" spans="1:4" s="63" customFormat="1" ht="15.75" x14ac:dyDescent="0.25">
      <c r="A42" s="15"/>
      <c r="B42" s="16" t="s">
        <v>58</v>
      </c>
      <c r="C42" s="17"/>
      <c r="D42" s="17">
        <v>0</v>
      </c>
    </row>
    <row r="43" spans="1:4" s="63" customFormat="1" ht="15.75" x14ac:dyDescent="0.25">
      <c r="A43" s="15"/>
      <c r="B43" s="16" t="s">
        <v>56</v>
      </c>
      <c r="C43" s="17"/>
      <c r="D43" s="17"/>
    </row>
    <row r="44" spans="1:4" s="56" customFormat="1" ht="39" x14ac:dyDescent="0.3">
      <c r="A44" s="45" t="s">
        <v>26</v>
      </c>
      <c r="B44" s="48" t="s">
        <v>27</v>
      </c>
      <c r="C44" s="47">
        <f t="shared" ref="C44:D44" si="4">C45+C46</f>
        <v>0</v>
      </c>
      <c r="D44" s="47">
        <f t="shared" si="4"/>
        <v>0</v>
      </c>
    </row>
    <row r="45" spans="1:4" s="63" customFormat="1" ht="15.75" x14ac:dyDescent="0.25">
      <c r="A45" s="15"/>
      <c r="B45" s="16" t="s">
        <v>58</v>
      </c>
      <c r="C45" s="17"/>
      <c r="D45" s="17"/>
    </row>
    <row r="46" spans="1:4" s="63" customFormat="1" ht="15.75" x14ac:dyDescent="0.25">
      <c r="A46" s="15"/>
      <c r="B46" s="16" t="s">
        <v>56</v>
      </c>
      <c r="C46" s="17"/>
      <c r="D46" s="17"/>
    </row>
    <row r="47" spans="1:4" s="56" customFormat="1" ht="39" x14ac:dyDescent="0.3">
      <c r="A47" s="45" t="s">
        <v>19</v>
      </c>
      <c r="B47" s="48" t="s">
        <v>14</v>
      </c>
      <c r="C47" s="47">
        <f t="shared" ref="C47:D47" si="5">C48+C49</f>
        <v>0</v>
      </c>
      <c r="D47" s="47">
        <f t="shared" si="5"/>
        <v>0</v>
      </c>
    </row>
    <row r="48" spans="1:4" s="63" customFormat="1" ht="15.75" x14ac:dyDescent="0.25">
      <c r="A48" s="15"/>
      <c r="B48" s="16" t="s">
        <v>58</v>
      </c>
      <c r="C48" s="17"/>
      <c r="D48" s="17">
        <v>0</v>
      </c>
    </row>
    <row r="49" spans="1:4" s="63" customFormat="1" ht="15.75" x14ac:dyDescent="0.25">
      <c r="A49" s="15"/>
      <c r="B49" s="16" t="s">
        <v>56</v>
      </c>
      <c r="C49" s="19">
        <v>0</v>
      </c>
      <c r="D49" s="19">
        <v>0</v>
      </c>
    </row>
    <row r="50" spans="1:4" s="67" customFormat="1" ht="39" x14ac:dyDescent="0.3">
      <c r="A50" s="45" t="s">
        <v>30</v>
      </c>
      <c r="B50" s="48" t="s">
        <v>62</v>
      </c>
      <c r="C50" s="47"/>
      <c r="D50" s="47"/>
    </row>
    <row r="51" spans="1:4" s="68" customFormat="1" ht="34.5" x14ac:dyDescent="0.25">
      <c r="A51" s="28" t="s">
        <v>31</v>
      </c>
      <c r="B51" s="30" t="s">
        <v>28</v>
      </c>
      <c r="C51" s="29" t="s">
        <v>72</v>
      </c>
      <c r="D51" s="29" t="s">
        <v>72</v>
      </c>
    </row>
    <row r="52" spans="1:4" s="68" customFormat="1" ht="34.5" x14ac:dyDescent="0.25">
      <c r="A52" s="28" t="s">
        <v>32</v>
      </c>
      <c r="B52" s="30" t="s">
        <v>29</v>
      </c>
      <c r="C52" s="29" t="s">
        <v>72</v>
      </c>
      <c r="D52" s="29" t="s">
        <v>72</v>
      </c>
    </row>
    <row r="53" spans="1:4" s="68" customFormat="1" ht="34.5" x14ac:dyDescent="0.25">
      <c r="A53" s="28" t="s">
        <v>33</v>
      </c>
      <c r="B53" s="30" t="s">
        <v>24</v>
      </c>
      <c r="C53" s="29" t="s">
        <v>72</v>
      </c>
      <c r="D53" s="29" t="s">
        <v>72</v>
      </c>
    </row>
    <row r="54" spans="1:4" s="68" customFormat="1" ht="17.25" x14ac:dyDescent="0.25">
      <c r="A54" s="28" t="s">
        <v>34</v>
      </c>
      <c r="B54" s="30" t="s">
        <v>25</v>
      </c>
      <c r="C54" s="29" t="s">
        <v>72</v>
      </c>
      <c r="D54" s="29" t="s">
        <v>72</v>
      </c>
    </row>
    <row r="55" spans="1:4" s="68" customFormat="1" ht="17.25" x14ac:dyDescent="0.25">
      <c r="A55" s="28" t="s">
        <v>35</v>
      </c>
      <c r="B55" s="30" t="s">
        <v>27</v>
      </c>
      <c r="C55" s="29" t="s">
        <v>72</v>
      </c>
      <c r="D55" s="29" t="s">
        <v>72</v>
      </c>
    </row>
    <row r="56" spans="1:4" s="68" customFormat="1" ht="34.5" x14ac:dyDescent="0.25">
      <c r="A56" s="28" t="s">
        <v>36</v>
      </c>
      <c r="B56" s="30" t="s">
        <v>14</v>
      </c>
      <c r="C56" s="29" t="s">
        <v>72</v>
      </c>
      <c r="D56" s="29" t="s">
        <v>72</v>
      </c>
    </row>
    <row r="57" spans="1:4" s="54" customFormat="1" ht="18.75" x14ac:dyDescent="0.3">
      <c r="A57" s="42" t="s">
        <v>16</v>
      </c>
      <c r="B57" s="43" t="s">
        <v>64</v>
      </c>
      <c r="C57" s="44">
        <f>IF(C8-C25&gt;0,C8-C25,0)</f>
        <v>0</v>
      </c>
      <c r="D57" s="44">
        <f>IF(D8-D25&gt;0,D8-D25,0)</f>
        <v>0</v>
      </c>
    </row>
    <row r="58" spans="1:4" s="54" customFormat="1" ht="18.75" x14ac:dyDescent="0.3">
      <c r="A58" s="42" t="s">
        <v>16</v>
      </c>
      <c r="B58" s="43" t="s">
        <v>65</v>
      </c>
      <c r="C58" s="44">
        <f>IF(C8-C25&lt;0,-(C8-C25),0)</f>
        <v>0</v>
      </c>
      <c r="D58" s="44">
        <f>IF(D8-D25&lt;0,-(D8-D25),0)</f>
        <v>0</v>
      </c>
    </row>
    <row r="59" spans="1:4" ht="24" x14ac:dyDescent="0.25">
      <c r="A59" s="35"/>
      <c r="B59" s="71" t="s">
        <v>67</v>
      </c>
      <c r="C59" s="36"/>
      <c r="D59" s="36"/>
    </row>
    <row r="60" spans="1:4" s="70" customFormat="1" ht="19.5" customHeight="1" x14ac:dyDescent="0.25">
      <c r="A60" s="78" t="s">
        <v>54</v>
      </c>
      <c r="B60" s="78"/>
      <c r="C60" s="69">
        <f>C24-C50</f>
        <v>0</v>
      </c>
      <c r="D60" s="69">
        <f>D24-D50</f>
        <v>0</v>
      </c>
    </row>
    <row r="61" spans="1:4" s="70" customFormat="1" ht="34.5" customHeight="1" x14ac:dyDescent="0.25">
      <c r="A61" s="78" t="s">
        <v>59</v>
      </c>
      <c r="B61" s="78"/>
      <c r="C61" s="78"/>
      <c r="D61" s="78"/>
    </row>
    <row r="62" spans="1:4" s="70" customFormat="1" ht="87" customHeight="1" x14ac:dyDescent="0.25">
      <c r="A62" s="78" t="s">
        <v>61</v>
      </c>
      <c r="B62" s="78"/>
      <c r="C62" s="69">
        <f>C20-C49</f>
        <v>0</v>
      </c>
      <c r="D62" s="69">
        <f>D20-D49</f>
        <v>0</v>
      </c>
    </row>
    <row r="63" spans="1:4" s="70" customFormat="1" ht="45" customHeight="1" x14ac:dyDescent="0.25">
      <c r="A63" s="78" t="s">
        <v>63</v>
      </c>
      <c r="B63" s="78"/>
      <c r="C63" s="78"/>
      <c r="D63" s="78"/>
    </row>
    <row r="64" spans="1:4" ht="18.75" x14ac:dyDescent="0.3">
      <c r="A64" s="79"/>
      <c r="B64" s="79"/>
      <c r="C64" s="79"/>
      <c r="D64" s="79"/>
    </row>
  </sheetData>
  <mergeCells count="13">
    <mergeCell ref="E6:F6"/>
    <mergeCell ref="A60:B60"/>
    <mergeCell ref="A61:D61"/>
    <mergeCell ref="A62:B62"/>
    <mergeCell ref="A63:D63"/>
    <mergeCell ref="A64:D64"/>
    <mergeCell ref="A1:D1"/>
    <mergeCell ref="A2:D2"/>
    <mergeCell ref="B3:D3"/>
    <mergeCell ref="B4:D4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 Свод</vt:lpstr>
      <vt:lpstr>Район</vt:lpstr>
      <vt:lpstr>поселение 1</vt:lpstr>
      <vt:lpstr>поселение 2</vt:lpstr>
      <vt:lpstr>' Свод'!Область_печати</vt:lpstr>
    </vt:vector>
  </TitlesOfParts>
  <Company>МинФин.Хаб.край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Панасиенко Ирина Львовна</dc:creator>
  <cp:lastModifiedBy>Админ</cp:lastModifiedBy>
  <cp:lastPrinted>2023-08-01T00:50:39Z</cp:lastPrinted>
  <dcterms:created xsi:type="dcterms:W3CDTF">2020-01-12T22:55:30Z</dcterms:created>
  <dcterms:modified xsi:type="dcterms:W3CDTF">2023-08-01T01:02:00Z</dcterms:modified>
</cp:coreProperties>
</file>